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ummary" sheetId="1" state="visible" r:id="rId1"/>
    <sheet name="Detail Recon" sheetId="2" state="visible" r:id="rId2"/>
    <sheet name="Audit Lo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000"/>
  </numFmts>
  <fonts count="3">
    <font>
      <name val="Calibri"/>
      <family val="2"/>
      <color theme="1"/>
      <sz val="11"/>
      <scheme val="minor"/>
    </font>
    <font>
      <b val="1"/>
      <color rgb="FFFFFFFF"/>
      <sz val="14"/>
    </font>
    <font>
      <b val="1"/>
      <color rgb="FFFFFFFF"/>
    </font>
  </fonts>
  <fills count="3">
    <fill>
      <patternFill/>
    </fill>
    <fill>
      <patternFill patternType="gray125"/>
    </fill>
    <fill>
      <patternFill patternType="solid">
        <fgColor rgb="FF163A5F"/>
        <bgColor rgb="FF163A5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2" fontId="0" fillId="0" borderId="0" pivotButton="0" quotePrefix="0" xfId="0"/>
    <xf numFmtId="164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cols>
    <col width="28" customWidth="1" min="1" max="1"/>
    <col width="55" customWidth="1" min="2" max="2"/>
  </cols>
  <sheetData>
    <row r="1">
      <c r="A1" s="1" t="inlineStr">
        <is>
          <t>Investor Statement Reconciliation Demo</t>
        </is>
      </c>
      <c r="B1" s="1" t="n"/>
    </row>
    <row r="2">
      <c r="A2" t="inlineStr">
        <is>
          <t>Run ID</t>
        </is>
      </c>
      <c r="B2" t="inlineStr">
        <is>
          <t>NAV-DEMO-20260704080859</t>
        </is>
      </c>
    </row>
    <row r="3">
      <c r="A3" t="inlineStr">
        <is>
          <t>Timestamp</t>
        </is>
      </c>
      <c r="B3" t="inlineStr">
        <is>
          <t>2026-07-04 08:09:00</t>
        </is>
      </c>
    </row>
    <row r="4">
      <c r="A4" t="inlineStr">
        <is>
          <t>Recon Type</t>
        </is>
      </c>
      <c r="B4" t="inlineStr">
        <is>
          <t>NAV</t>
        </is>
      </c>
    </row>
    <row r="5">
      <c r="A5" t="inlineStr">
        <is>
          <t>PDF File</t>
        </is>
      </c>
      <c r="B5" t="inlineStr">
        <is>
          <t>NAV_Statements.pdf</t>
        </is>
      </c>
    </row>
    <row r="6">
      <c r="A6" t="inlineStr">
        <is>
          <t>Allocation File</t>
        </is>
      </c>
      <c r="B6" t="inlineStr">
        <is>
          <t>NAV_Allocation.xlsx</t>
        </is>
      </c>
    </row>
    <row r="7">
      <c r="A7" t="inlineStr">
        <is>
          <t>Investors Processed</t>
        </is>
      </c>
      <c r="B7" t="n">
        <v>6</v>
      </c>
    </row>
    <row r="8">
      <c r="A8" t="inlineStr">
        <is>
          <t>Data Points Reconciled</t>
        </is>
      </c>
      <c r="B8" t="n">
        <v>186</v>
      </c>
    </row>
    <row r="9">
      <c r="A9" t="inlineStr">
        <is>
          <t>Matches</t>
        </is>
      </c>
      <c r="B9">
        <f>COUNTIF('Detail Recon'!G2:G187,"Match")</f>
        <v>186</v>
      </c>
    </row>
    <row r="10">
      <c r="A10" t="inlineStr">
        <is>
          <t>Mismatches</t>
        </is>
      </c>
      <c r="B10">
        <f>COUNTIF('Detail Recon'!G2:G187,"Mismatch")</f>
        <v>0</v>
      </c>
    </row>
    <row r="11">
      <c r="A11" t="inlineStr">
        <is>
          <t>Status</t>
        </is>
      </c>
      <c r="B11" t="str">
        <f>IF(B10=0,"Completed - No Breaks","Completed - Breaks Found")</f>
        <v>Completed - No Breaks</v>
      </c>
    </row>
    <row r="12">
      <c r="A12" t="inlineStr">
        <is>
          <t>Schema Version</t>
        </is>
      </c>
      <c r="B12" t="inlineStr">
        <is>
          <t>v1.0</t>
        </is>
      </c>
    </row>
    <row r="13">
      <c r="A13" t="inlineStr">
        <is>
          <t>Mapping Version</t>
        </is>
      </c>
      <c r="B13" t="inlineStr">
        <is>
          <t>demo_pe_fund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87"/>
  <sheetViews>
    <sheetView workbookViewId="0">
      <selection activeCell="A1" sqref="A1"/>
    </sheetView>
  </sheetViews>
  <sheetFormatPr baseColWidth="8" defaultRowHeight="15"/>
  <cols>
    <col width="16" customWidth="1" min="1" max="1"/>
    <col width="12" customWidth="1" min="2" max="2"/>
    <col width="24" customWidth="1" min="3" max="3"/>
    <col width="16" customWidth="1" min="4" max="4"/>
    <col width="14" customWidth="1" min="7" max="7"/>
  </cols>
  <sheetData>
    <row r="1">
      <c r="A1" s="2" t="inlineStr">
        <is>
          <t>Investor</t>
        </is>
      </c>
      <c r="B1" s="2" t="inlineStr">
        <is>
          <t>Category</t>
        </is>
      </c>
      <c r="C1" s="2" t="inlineStr">
        <is>
          <t>Data Point</t>
        </is>
      </c>
      <c r="D1" s="2" t="inlineStr">
        <is>
          <t>Statement Value</t>
        </is>
      </c>
      <c r="E1" s="2" t="inlineStr">
        <is>
          <t>Allocation Value</t>
        </is>
      </c>
      <c r="F1" s="2" t="inlineStr">
        <is>
          <t>Difference</t>
        </is>
      </c>
      <c r="G1" s="2" t="inlineStr">
        <is>
          <t>Status</t>
        </is>
      </c>
    </row>
    <row r="2">
      <c r="A2" t="inlineStr">
        <is>
          <t>Investor 001</t>
        </is>
      </c>
      <c r="B2" t="inlineStr">
        <is>
          <t>General</t>
        </is>
      </c>
      <c r="C2" t="inlineStr">
        <is>
          <t>Commitment</t>
        </is>
      </c>
      <c r="D2" s="3" t="n">
        <v>5000000</v>
      </c>
      <c r="E2" s="3" t="n">
        <v>5000000</v>
      </c>
      <c r="F2" s="3">
        <f>D2-E2</f>
        <v>0.00</v>
      </c>
      <c r="G2" t="str">
        <f>IF(ABS(F2)=0,"Match","Mismatch")</f>
        <v>Match</v>
      </c>
    </row>
    <row r="3">
      <c r="A3" t="inlineStr">
        <is>
          <t>Investor 001</t>
        </is>
      </c>
      <c r="B3" t="inlineStr">
        <is>
          <t>General</t>
        </is>
      </c>
      <c r="C3" t="inlineStr">
        <is>
          <t>Unfunded Commitment</t>
        </is>
      </c>
      <c r="D3" s="3" t="n">
        <v>2900000</v>
      </c>
      <c r="E3" s="3" t="n">
        <v>2900000</v>
      </c>
      <c r="F3" s="3">
        <f>D3-E3</f>
        <v>0.00</v>
      </c>
      <c r="G3" t="str">
        <f>IF(ABS(F3)=0,"Match","Mismatch")</f>
        <v>Match</v>
      </c>
    </row>
    <row r="4">
      <c r="A4" t="inlineStr">
        <is>
          <t>Investor 001</t>
        </is>
      </c>
      <c r="B4" t="inlineStr">
        <is>
          <t>General</t>
        </is>
      </c>
      <c r="C4" t="inlineStr">
        <is>
          <t>MOIC</t>
        </is>
      </c>
      <c r="D4" s="4" t="n">
        <v>1.42</v>
      </c>
      <c r="E4" s="4" t="n">
        <v>1.42</v>
      </c>
      <c r="F4" s="4">
        <f>D4-E4</f>
        <v>0.0000</v>
      </c>
      <c r="G4" t="str">
        <f>IF(ABS(F4)=0,"Match","Mismatch")</f>
        <v>Match</v>
      </c>
    </row>
    <row r="5">
      <c r="A5" t="inlineStr">
        <is>
          <t>Investor 001</t>
        </is>
      </c>
      <c r="B5" t="inlineStr">
        <is>
          <t>General</t>
        </is>
      </c>
      <c r="C5" t="inlineStr">
        <is>
          <t>ROR</t>
        </is>
      </c>
      <c r="D5" s="4" t="n">
        <v>0.118</v>
      </c>
      <c r="E5" s="4" t="n">
        <v>0.118</v>
      </c>
      <c r="F5" s="4">
        <f>D5-E5</f>
        <v>0.0000</v>
      </c>
      <c r="G5" t="str">
        <f>IF(ABS(F5)=0,"Match","Mismatch")</f>
        <v>Match</v>
      </c>
    </row>
    <row r="6">
      <c r="A6" t="inlineStr">
        <is>
          <t>Investor 001</t>
        </is>
      </c>
      <c r="B6" t="inlineStr">
        <is>
          <t>QTD</t>
        </is>
      </c>
      <c r="C6" t="inlineStr">
        <is>
          <t>Opening Balance</t>
        </is>
      </c>
      <c r="D6" s="3" t="n">
        <v>1379850</v>
      </c>
      <c r="E6" s="3" t="n">
        <v>1379850</v>
      </c>
      <c r="F6" s="3">
        <f>D6-E6</f>
        <v>0.00</v>
      </c>
      <c r="G6" t="str">
        <f>IF(ABS(F6)=0,"Match","Mismatch")</f>
        <v>Match</v>
      </c>
    </row>
    <row r="7">
      <c r="A7" t="inlineStr">
        <is>
          <t>Investor 001</t>
        </is>
      </c>
      <c r="B7" t="inlineStr">
        <is>
          <t>QTD</t>
        </is>
      </c>
      <c r="C7" t="inlineStr">
        <is>
          <t>Capital Called</t>
        </is>
      </c>
      <c r="D7" s="3" t="n">
        <v>100000</v>
      </c>
      <c r="E7" s="3" t="n">
        <v>100000</v>
      </c>
      <c r="F7" s="3">
        <f>D7-E7</f>
        <v>0.00</v>
      </c>
      <c r="G7" t="str">
        <f>IF(ABS(F7)=0,"Match","Mismatch")</f>
        <v>Match</v>
      </c>
    </row>
    <row r="8">
      <c r="A8" t="inlineStr">
        <is>
          <t>Investor 001</t>
        </is>
      </c>
      <c r="B8" t="inlineStr">
        <is>
          <t>QTD</t>
        </is>
      </c>
      <c r="C8" t="inlineStr">
        <is>
          <t>Distributions</t>
        </is>
      </c>
      <c r="D8" s="3" t="n">
        <v>-21000</v>
      </c>
      <c r="E8" s="3" t="n">
        <v>-21000</v>
      </c>
      <c r="F8" s="3">
        <f>D8-E8</f>
        <v>0.00</v>
      </c>
      <c r="G8" t="str">
        <f>IF(ABS(F8)=0,"Match","Mismatch")</f>
        <v>Match</v>
      </c>
    </row>
    <row r="9">
      <c r="A9" t="inlineStr">
        <is>
          <t>Investor 001</t>
        </is>
      </c>
      <c r="B9" t="inlineStr">
        <is>
          <t>QTD</t>
        </is>
      </c>
      <c r="C9" t="inlineStr">
        <is>
          <t>Income</t>
        </is>
      </c>
      <c r="D9" s="3" t="n">
        <v>15750</v>
      </c>
      <c r="E9" s="3" t="n">
        <v>15750</v>
      </c>
      <c r="F9" s="3">
        <f>D9-E9</f>
        <v>0.00</v>
      </c>
      <c r="G9" t="str">
        <f>IF(ABS(F9)=0,"Match","Mismatch")</f>
        <v>Match</v>
      </c>
    </row>
    <row r="10">
      <c r="A10" t="inlineStr">
        <is>
          <t>Investor 001</t>
        </is>
      </c>
      <c r="B10" t="inlineStr">
        <is>
          <t>QTD</t>
        </is>
      </c>
      <c r="C10" t="inlineStr">
        <is>
          <t>Expenses</t>
        </is>
      </c>
      <c r="D10" s="3" t="n">
        <v>-4800</v>
      </c>
      <c r="E10" s="3" t="n">
        <v>-4800</v>
      </c>
      <c r="F10" s="3">
        <f>D10-E10</f>
        <v>0.00</v>
      </c>
      <c r="G10" t="str">
        <f>IF(ABS(F10)=0,"Match","Mismatch")</f>
        <v>Match</v>
      </c>
    </row>
    <row r="11">
      <c r="A11" t="inlineStr">
        <is>
          <t>Investor 001</t>
        </is>
      </c>
      <c r="B11" t="inlineStr">
        <is>
          <t>QTD</t>
        </is>
      </c>
      <c r="C11" t="inlineStr">
        <is>
          <t>Unrealised GL</t>
        </is>
      </c>
      <c r="D11" s="3" t="n">
        <v>60000</v>
      </c>
      <c r="E11" s="3" t="n">
        <v>60000</v>
      </c>
      <c r="F11" s="3">
        <f>D11-E11</f>
        <v>0.00</v>
      </c>
      <c r="G11" t="str">
        <f>IF(ABS(F11)=0,"Match","Mismatch")</f>
        <v>Match</v>
      </c>
    </row>
    <row r="12">
      <c r="A12" t="inlineStr">
        <is>
          <t>Investor 001</t>
        </is>
      </c>
      <c r="B12" t="inlineStr">
        <is>
          <t>QTD</t>
        </is>
      </c>
      <c r="C12" t="inlineStr">
        <is>
          <t>Realised GL</t>
        </is>
      </c>
      <c r="D12" s="3" t="n">
        <v>9900</v>
      </c>
      <c r="E12" s="3" t="n">
        <v>9900</v>
      </c>
      <c r="F12" s="3">
        <f>D12-E12</f>
        <v>0.00</v>
      </c>
      <c r="G12" t="str">
        <f>IF(ABS(F12)=0,"Match","Mismatch")</f>
        <v>Match</v>
      </c>
    </row>
    <row r="13">
      <c r="A13" t="inlineStr">
        <is>
          <t>Investor 001</t>
        </is>
      </c>
      <c r="B13" t="inlineStr">
        <is>
          <t>QTD</t>
        </is>
      </c>
      <c r="C13" t="inlineStr">
        <is>
          <t>Carried Interest</t>
        </is>
      </c>
      <c r="D13" s="3" t="n">
        <v>-2700</v>
      </c>
      <c r="E13" s="3" t="n">
        <v>-2700</v>
      </c>
      <c r="F13" s="3">
        <f>D13-E13</f>
        <v>0.00</v>
      </c>
      <c r="G13" t="str">
        <f>IF(ABS(F13)=0,"Match","Mismatch")</f>
        <v>Match</v>
      </c>
    </row>
    <row r="14">
      <c r="A14" t="inlineStr">
        <is>
          <t>Investor 001</t>
        </is>
      </c>
      <c r="B14" t="inlineStr">
        <is>
          <t>QTD</t>
        </is>
      </c>
      <c r="C14" t="inlineStr">
        <is>
          <t>Closing Balance</t>
        </is>
      </c>
      <c r="D14" s="3" t="n">
        <v>1537000</v>
      </c>
      <c r="E14" s="3" t="n">
        <v>1537000</v>
      </c>
      <c r="F14" s="3">
        <f>D14-E14</f>
        <v>0.00</v>
      </c>
      <c r="G14" t="str">
        <f>IF(ABS(F14)=0,"Match","Mismatch")</f>
        <v>Match</v>
      </c>
    </row>
    <row r="15">
      <c r="A15" t="inlineStr">
        <is>
          <t>Investor 001</t>
        </is>
      </c>
      <c r="B15" t="inlineStr">
        <is>
          <t>YTD</t>
        </is>
      </c>
      <c r="C15" t="inlineStr">
        <is>
          <t>Opening Balance</t>
        </is>
      </c>
      <c r="D15" s="3" t="n">
        <v>1180000</v>
      </c>
      <c r="E15" s="3" t="n">
        <v>1180000</v>
      </c>
      <c r="F15" s="3">
        <f>D15-E15</f>
        <v>0.00</v>
      </c>
      <c r="G15" t="str">
        <f>IF(ABS(F15)=0,"Match","Mismatch")</f>
        <v>Match</v>
      </c>
    </row>
    <row r="16">
      <c r="A16" t="inlineStr">
        <is>
          <t>Investor 001</t>
        </is>
      </c>
      <c r="B16" t="inlineStr">
        <is>
          <t>YTD</t>
        </is>
      </c>
      <c r="C16" t="inlineStr">
        <is>
          <t>Capital Called</t>
        </is>
      </c>
      <c r="D16" s="3" t="n">
        <v>250000</v>
      </c>
      <c r="E16" s="3" t="n">
        <v>250000</v>
      </c>
      <c r="F16" s="3">
        <f>D16-E16</f>
        <v>0.00</v>
      </c>
      <c r="G16" t="str">
        <f>IF(ABS(F16)=0,"Match","Mismatch")</f>
        <v>Match</v>
      </c>
    </row>
    <row r="17">
      <c r="A17" t="inlineStr">
        <is>
          <t>Investor 001</t>
        </is>
      </c>
      <c r="B17" t="inlineStr">
        <is>
          <t>YTD</t>
        </is>
      </c>
      <c r="C17" t="inlineStr">
        <is>
          <t>Distributions</t>
        </is>
      </c>
      <c r="D17" s="3" t="n">
        <v>-60000</v>
      </c>
      <c r="E17" s="3" t="n">
        <v>-60000</v>
      </c>
      <c r="F17" s="3">
        <f>D17-E17</f>
        <v>0.00</v>
      </c>
      <c r="G17" t="str">
        <f>IF(ABS(F17)=0,"Match","Mismatch")</f>
        <v>Match</v>
      </c>
    </row>
    <row r="18">
      <c r="A18" t="inlineStr">
        <is>
          <t>Investor 001</t>
        </is>
      </c>
      <c r="B18" t="inlineStr">
        <is>
          <t>YTD</t>
        </is>
      </c>
      <c r="C18" t="inlineStr">
        <is>
          <t>Income</t>
        </is>
      </c>
      <c r="D18" s="3" t="n">
        <v>35000</v>
      </c>
      <c r="E18" s="3" t="n">
        <v>35000</v>
      </c>
      <c r="F18" s="3">
        <f>D18-E18</f>
        <v>0.00</v>
      </c>
      <c r="G18" t="str">
        <f>IF(ABS(F18)=0,"Match","Mismatch")</f>
        <v>Match</v>
      </c>
    </row>
    <row r="19">
      <c r="A19" t="inlineStr">
        <is>
          <t>Investor 001</t>
        </is>
      </c>
      <c r="B19" t="inlineStr">
        <is>
          <t>YTD</t>
        </is>
      </c>
      <c r="C19" t="inlineStr">
        <is>
          <t>Expenses</t>
        </is>
      </c>
      <c r="D19" s="3" t="n">
        <v>-12000</v>
      </c>
      <c r="E19" s="3" t="n">
        <v>-12000</v>
      </c>
      <c r="F19" s="3">
        <f>D19-E19</f>
        <v>0.00</v>
      </c>
      <c r="G19" t="str">
        <f>IF(ABS(F19)=0,"Match","Mismatch")</f>
        <v>Match</v>
      </c>
    </row>
    <row r="20">
      <c r="A20" t="inlineStr">
        <is>
          <t>Investor 001</t>
        </is>
      </c>
      <c r="B20" t="inlineStr">
        <is>
          <t>YTD</t>
        </is>
      </c>
      <c r="C20" t="inlineStr">
        <is>
          <t>Unrealised GL</t>
        </is>
      </c>
      <c r="D20" s="3" t="n">
        <v>120000</v>
      </c>
      <c r="E20" s="3" t="n">
        <v>120000</v>
      </c>
      <c r="F20" s="3">
        <f>D20-E20</f>
        <v>0.00</v>
      </c>
      <c r="G20" t="str">
        <f>IF(ABS(F20)=0,"Match","Mismatch")</f>
        <v>Match</v>
      </c>
    </row>
    <row r="21">
      <c r="A21" t="inlineStr">
        <is>
          <t>Investor 001</t>
        </is>
      </c>
      <c r="B21" t="inlineStr">
        <is>
          <t>YTD</t>
        </is>
      </c>
      <c r="C21" t="inlineStr">
        <is>
          <t>Realised GL</t>
        </is>
      </c>
      <c r="D21" s="3" t="n">
        <v>30000</v>
      </c>
      <c r="E21" s="3" t="n">
        <v>30000</v>
      </c>
      <c r="F21" s="3">
        <f>D21-E21</f>
        <v>0.00</v>
      </c>
      <c r="G21" t="str">
        <f>IF(ABS(F21)=0,"Match","Mismatch")</f>
        <v>Match</v>
      </c>
    </row>
    <row r="22">
      <c r="A22" t="inlineStr">
        <is>
          <t>Investor 001</t>
        </is>
      </c>
      <c r="B22" t="inlineStr">
        <is>
          <t>YTD</t>
        </is>
      </c>
      <c r="C22" t="inlineStr">
        <is>
          <t>Carried Interest</t>
        </is>
      </c>
      <c r="D22" s="3" t="n">
        <v>-6000</v>
      </c>
      <c r="E22" s="3" t="n">
        <v>-6000</v>
      </c>
      <c r="F22" s="3">
        <f>D22-E22</f>
        <v>0.00</v>
      </c>
      <c r="G22" t="str">
        <f>IF(ABS(F22)=0,"Match","Mismatch")</f>
        <v>Match</v>
      </c>
    </row>
    <row r="23">
      <c r="A23" t="inlineStr">
        <is>
          <t>Investor 001</t>
        </is>
      </c>
      <c r="B23" t="inlineStr">
        <is>
          <t>YTD</t>
        </is>
      </c>
      <c r="C23" t="inlineStr">
        <is>
          <t>Closing Balance</t>
        </is>
      </c>
      <c r="D23" s="3" t="n">
        <v>1537000</v>
      </c>
      <c r="E23" s="3" t="n">
        <v>1537000</v>
      </c>
      <c r="F23" s="3">
        <f>D23-E23</f>
        <v>0.00</v>
      </c>
      <c r="G23" t="str">
        <f>IF(ABS(F23)=0,"Match","Mismatch")</f>
        <v>Match</v>
      </c>
    </row>
    <row r="24">
      <c r="A24" t="inlineStr">
        <is>
          <t>Investor 001</t>
        </is>
      </c>
      <c r="B24" t="inlineStr">
        <is>
          <t>ITD</t>
        </is>
      </c>
      <c r="C24" t="inlineStr">
        <is>
          <t>Opening Balance</t>
        </is>
      </c>
      <c r="D24" s="3" t="n">
        <v>0</v>
      </c>
      <c r="E24" s="3" t="n">
        <v>0</v>
      </c>
      <c r="F24" s="3">
        <f>D24-E24</f>
        <v>0.00</v>
      </c>
      <c r="G24" t="str">
        <f>IF(ABS(F24)=0,"Match","Mismatch")</f>
        <v>Match</v>
      </c>
    </row>
    <row r="25">
      <c r="A25" t="inlineStr">
        <is>
          <t>Investor 001</t>
        </is>
      </c>
      <c r="B25" t="inlineStr">
        <is>
          <t>ITD</t>
        </is>
      </c>
      <c r="C25" t="inlineStr">
        <is>
          <t>Capital Called</t>
        </is>
      </c>
      <c r="D25" s="3" t="n">
        <v>2100000</v>
      </c>
      <c r="E25" s="3" t="n">
        <v>2100000</v>
      </c>
      <c r="F25" s="3">
        <f>D25-E25</f>
        <v>0.00</v>
      </c>
      <c r="G25" t="str">
        <f>IF(ABS(F25)=0,"Match","Mismatch")</f>
        <v>Match</v>
      </c>
    </row>
    <row r="26">
      <c r="A26" t="inlineStr">
        <is>
          <t>Investor 001</t>
        </is>
      </c>
      <c r="B26" t="inlineStr">
        <is>
          <t>ITD</t>
        </is>
      </c>
      <c r="C26" t="inlineStr">
        <is>
          <t>Distributions</t>
        </is>
      </c>
      <c r="D26" s="3" t="n">
        <v>-800000</v>
      </c>
      <c r="E26" s="3" t="n">
        <v>-800000</v>
      </c>
      <c r="F26" s="3">
        <f>D26-E26</f>
        <v>0.00</v>
      </c>
      <c r="G26" t="str">
        <f>IF(ABS(F26)=0,"Match","Mismatch")</f>
        <v>Match</v>
      </c>
    </row>
    <row r="27">
      <c r="A27" t="inlineStr">
        <is>
          <t>Investor 001</t>
        </is>
      </c>
      <c r="B27" t="inlineStr">
        <is>
          <t>ITD</t>
        </is>
      </c>
      <c r="C27" t="inlineStr">
        <is>
          <t>Income</t>
        </is>
      </c>
      <c r="D27" s="3" t="n">
        <v>320000</v>
      </c>
      <c r="E27" s="3" t="n">
        <v>320000</v>
      </c>
      <c r="F27" s="3">
        <f>D27-E27</f>
        <v>0.00</v>
      </c>
      <c r="G27" t="str">
        <f>IF(ABS(F27)=0,"Match","Mismatch")</f>
        <v>Match</v>
      </c>
    </row>
    <row r="28">
      <c r="A28" t="inlineStr">
        <is>
          <t>Investor 001</t>
        </is>
      </c>
      <c r="B28" t="inlineStr">
        <is>
          <t>ITD</t>
        </is>
      </c>
      <c r="C28" t="inlineStr">
        <is>
          <t>Expenses</t>
        </is>
      </c>
      <c r="D28" s="3" t="n">
        <v>-110000</v>
      </c>
      <c r="E28" s="3" t="n">
        <v>-110000</v>
      </c>
      <c r="F28" s="3">
        <f>D28-E28</f>
        <v>0.00</v>
      </c>
      <c r="G28" t="str">
        <f>IF(ABS(F28)=0,"Match","Mismatch")</f>
        <v>Match</v>
      </c>
    </row>
    <row r="29">
      <c r="A29" t="inlineStr">
        <is>
          <t>Investor 001</t>
        </is>
      </c>
      <c r="B29" t="inlineStr">
        <is>
          <t>ITD</t>
        </is>
      </c>
      <c r="C29" t="inlineStr">
        <is>
          <t>Unrealised GL</t>
        </is>
      </c>
      <c r="D29" s="3" t="n">
        <v>-293000</v>
      </c>
      <c r="E29" s="3" t="n">
        <v>-293000</v>
      </c>
      <c r="F29" s="3">
        <f>D29-E29</f>
        <v>0.00</v>
      </c>
      <c r="G29" t="str">
        <f>IF(ABS(F29)=0,"Match","Mismatch")</f>
        <v>Match</v>
      </c>
    </row>
    <row r="30">
      <c r="A30" t="inlineStr">
        <is>
          <t>Investor 001</t>
        </is>
      </c>
      <c r="B30" t="inlineStr">
        <is>
          <t>ITD</t>
        </is>
      </c>
      <c r="C30" t="inlineStr">
        <is>
          <t>Realised GL</t>
        </is>
      </c>
      <c r="D30" s="3" t="n">
        <v>400000</v>
      </c>
      <c r="E30" s="3" t="n">
        <v>400000</v>
      </c>
      <c r="F30" s="3">
        <f>D30-E30</f>
        <v>0.00</v>
      </c>
      <c r="G30" t="str">
        <f>IF(ABS(F30)=0,"Match","Mismatch")</f>
        <v>Match</v>
      </c>
    </row>
    <row r="31">
      <c r="A31" t="inlineStr">
        <is>
          <t>Investor 001</t>
        </is>
      </c>
      <c r="B31" t="inlineStr">
        <is>
          <t>ITD</t>
        </is>
      </c>
      <c r="C31" t="inlineStr">
        <is>
          <t>Carried Interest</t>
        </is>
      </c>
      <c r="D31" s="3" t="n">
        <v>-80000</v>
      </c>
      <c r="E31" s="3" t="n">
        <v>-80000</v>
      </c>
      <c r="F31" s="3">
        <f>D31-E31</f>
        <v>0.00</v>
      </c>
      <c r="G31" t="str">
        <f>IF(ABS(F31)=0,"Match","Mismatch")</f>
        <v>Match</v>
      </c>
    </row>
    <row r="32">
      <c r="A32" t="inlineStr">
        <is>
          <t>Investor 001</t>
        </is>
      </c>
      <c r="B32" t="inlineStr">
        <is>
          <t>ITD</t>
        </is>
      </c>
      <c r="C32" t="inlineStr">
        <is>
          <t>Closing Balance</t>
        </is>
      </c>
      <c r="D32" s="3" t="n">
        <v>1537000</v>
      </c>
      <c r="E32" s="3" t="n">
        <v>1537000</v>
      </c>
      <c r="F32" s="3">
        <f>D32-E32</f>
        <v>0.00</v>
      </c>
      <c r="G32" t="str">
        <f>IF(ABS(F32)=0,"Match","Mismatch")</f>
        <v>Match</v>
      </c>
    </row>
    <row r="33">
      <c r="A33" t="inlineStr">
        <is>
          <t>Investor 002</t>
        </is>
      </c>
      <c r="B33" t="inlineStr">
        <is>
          <t>General</t>
        </is>
      </c>
      <c r="C33" t="inlineStr">
        <is>
          <t>Commitment</t>
        </is>
      </c>
      <c r="D33" s="3" t="n">
        <v>3000000</v>
      </c>
      <c r="E33" s="3" t="n">
        <v>3000000</v>
      </c>
      <c r="F33" s="3">
        <f>D33-E33</f>
        <v>0.00</v>
      </c>
      <c r="G33" t="str">
        <f>IF(ABS(F33)=0,"Match","Mismatch")</f>
        <v>Match</v>
      </c>
    </row>
    <row r="34">
      <c r="A34" t="inlineStr">
        <is>
          <t>Investor 002</t>
        </is>
      </c>
      <c r="B34" t="inlineStr">
        <is>
          <t>General</t>
        </is>
      </c>
      <c r="C34" t="inlineStr">
        <is>
          <t>Unfunded Commitment</t>
        </is>
      </c>
      <c r="D34" s="3" t="n">
        <v>1500000</v>
      </c>
      <c r="E34" s="3" t="n">
        <v>1500000</v>
      </c>
      <c r="F34" s="3">
        <f>D34-E34</f>
        <v>0.00</v>
      </c>
      <c r="G34" t="str">
        <f>IF(ABS(F34)=0,"Match","Mismatch")</f>
        <v>Match</v>
      </c>
    </row>
    <row r="35">
      <c r="A35" t="inlineStr">
        <is>
          <t>Investor 002</t>
        </is>
      </c>
      <c r="B35" t="inlineStr">
        <is>
          <t>General</t>
        </is>
      </c>
      <c r="C35" t="inlineStr">
        <is>
          <t>MOIC</t>
        </is>
      </c>
      <c r="D35" s="4" t="n">
        <v>1.35</v>
      </c>
      <c r="E35" s="4" t="n">
        <v>1.35</v>
      </c>
      <c r="F35" s="4">
        <f>D35-E35</f>
        <v>0.0000</v>
      </c>
      <c r="G35" t="str">
        <f>IF(ABS(F35)=0,"Match","Mismatch")</f>
        <v>Match</v>
      </c>
    </row>
    <row r="36">
      <c r="A36" t="inlineStr">
        <is>
          <t>Investor 002</t>
        </is>
      </c>
      <c r="B36" t="inlineStr">
        <is>
          <t>General</t>
        </is>
      </c>
      <c r="C36" t="inlineStr">
        <is>
          <t>ROR</t>
        </is>
      </c>
      <c r="D36" s="4" t="n">
        <v>0.094</v>
      </c>
      <c r="E36" s="4" t="n">
        <v>0.094</v>
      </c>
      <c r="F36" s="4">
        <f>D36-E36</f>
        <v>0.0000</v>
      </c>
      <c r="G36" t="str">
        <f>IF(ABS(F36)=0,"Match","Mismatch")</f>
        <v>Match</v>
      </c>
    </row>
    <row r="37">
      <c r="A37" t="inlineStr">
        <is>
          <t>Investor 002</t>
        </is>
      </c>
      <c r="B37" t="inlineStr">
        <is>
          <t>QTD</t>
        </is>
      </c>
      <c r="C37" t="inlineStr">
        <is>
          <t>Opening Balance</t>
        </is>
      </c>
      <c r="D37" s="3" t="n">
        <v>930500</v>
      </c>
      <c r="E37" s="3" t="n">
        <v>930500</v>
      </c>
      <c r="F37" s="3">
        <f>D37-E37</f>
        <v>0.00</v>
      </c>
      <c r="G37" t="str">
        <f>IF(ABS(F37)=0,"Match","Mismatch")</f>
        <v>Match</v>
      </c>
    </row>
    <row r="38">
      <c r="A38" t="inlineStr">
        <is>
          <t>Investor 002</t>
        </is>
      </c>
      <c r="B38" t="inlineStr">
        <is>
          <t>QTD</t>
        </is>
      </c>
      <c r="C38" t="inlineStr">
        <is>
          <t>Capital Called</t>
        </is>
      </c>
      <c r="D38" s="3" t="n">
        <v>70000</v>
      </c>
      <c r="E38" s="3" t="n">
        <v>70000</v>
      </c>
      <c r="F38" s="3">
        <f>D38-E38</f>
        <v>0.00</v>
      </c>
      <c r="G38" t="str">
        <f>IF(ABS(F38)=0,"Match","Mismatch")</f>
        <v>Match</v>
      </c>
    </row>
    <row r="39">
      <c r="A39" t="inlineStr">
        <is>
          <t>Investor 002</t>
        </is>
      </c>
      <c r="B39" t="inlineStr">
        <is>
          <t>QTD</t>
        </is>
      </c>
      <c r="C39" t="inlineStr">
        <is>
          <t>Distributions</t>
        </is>
      </c>
      <c r="D39" s="3" t="n">
        <v>-14000</v>
      </c>
      <c r="E39" s="3" t="n">
        <v>-14000</v>
      </c>
      <c r="F39" s="3">
        <f>D39-E39</f>
        <v>0.00</v>
      </c>
      <c r="G39" t="str">
        <f>IF(ABS(F39)=0,"Match","Mismatch")</f>
        <v>Match</v>
      </c>
    </row>
    <row r="40">
      <c r="A40" t="inlineStr">
        <is>
          <t>Investor 002</t>
        </is>
      </c>
      <c r="B40" t="inlineStr">
        <is>
          <t>QTD</t>
        </is>
      </c>
      <c r="C40" t="inlineStr">
        <is>
          <t>Income</t>
        </is>
      </c>
      <c r="D40" s="3" t="n">
        <v>10800</v>
      </c>
      <c r="E40" s="3" t="n">
        <v>10800</v>
      </c>
      <c r="F40" s="3">
        <f>D40-E40</f>
        <v>0.00</v>
      </c>
      <c r="G40" t="str">
        <f>IF(ABS(F40)=0,"Match","Mismatch")</f>
        <v>Match</v>
      </c>
    </row>
    <row r="41">
      <c r="A41" t="inlineStr">
        <is>
          <t>Investor 002</t>
        </is>
      </c>
      <c r="B41" t="inlineStr">
        <is>
          <t>QTD</t>
        </is>
      </c>
      <c r="C41" t="inlineStr">
        <is>
          <t>Expenses</t>
        </is>
      </c>
      <c r="D41" s="3" t="n">
        <v>-3600</v>
      </c>
      <c r="E41" s="3" t="n">
        <v>-3600</v>
      </c>
      <c r="F41" s="3">
        <f>D41-E41</f>
        <v>0.00</v>
      </c>
      <c r="G41" t="str">
        <f>IF(ABS(F41)=0,"Match","Mismatch")</f>
        <v>Match</v>
      </c>
    </row>
    <row r="42">
      <c r="A42" t="inlineStr">
        <is>
          <t>Investor 002</t>
        </is>
      </c>
      <c r="B42" t="inlineStr">
        <is>
          <t>QTD</t>
        </is>
      </c>
      <c r="C42" t="inlineStr">
        <is>
          <t>Unrealised GL</t>
        </is>
      </c>
      <c r="D42" s="3" t="n">
        <v>42500</v>
      </c>
      <c r="E42" s="3" t="n">
        <v>42500</v>
      </c>
      <c r="F42" s="3">
        <f>D42-E42</f>
        <v>0.00</v>
      </c>
      <c r="G42" t="str">
        <f>IF(ABS(F42)=0,"Match","Mismatch")</f>
        <v>Match</v>
      </c>
    </row>
    <row r="43">
      <c r="A43" t="inlineStr">
        <is>
          <t>Investor 002</t>
        </is>
      </c>
      <c r="B43" t="inlineStr">
        <is>
          <t>QTD</t>
        </is>
      </c>
      <c r="C43" t="inlineStr">
        <is>
          <t>Realised GL</t>
        </is>
      </c>
      <c r="D43" s="3" t="n">
        <v>6600</v>
      </c>
      <c r="E43" s="3" t="n">
        <v>6600</v>
      </c>
      <c r="F43" s="3">
        <f>D43-E43</f>
        <v>0.00</v>
      </c>
      <c r="G43" t="str">
        <f>IF(ABS(F43)=0,"Match","Mismatch")</f>
        <v>Match</v>
      </c>
    </row>
    <row r="44">
      <c r="A44" t="inlineStr">
        <is>
          <t>Investor 002</t>
        </is>
      </c>
      <c r="B44" t="inlineStr">
        <is>
          <t>QTD</t>
        </is>
      </c>
      <c r="C44" t="inlineStr">
        <is>
          <t>Carried Interest</t>
        </is>
      </c>
      <c r="D44" s="3" t="n">
        <v>-1800</v>
      </c>
      <c r="E44" s="3" t="n">
        <v>-1800</v>
      </c>
      <c r="F44" s="3">
        <f>D44-E44</f>
        <v>0.00</v>
      </c>
      <c r="G44" t="str">
        <f>IF(ABS(F44)=0,"Match","Mismatch")</f>
        <v>Match</v>
      </c>
    </row>
    <row r="45">
      <c r="A45" t="inlineStr">
        <is>
          <t>Investor 002</t>
        </is>
      </c>
      <c r="B45" t="inlineStr">
        <is>
          <t>QTD</t>
        </is>
      </c>
      <c r="C45" t="inlineStr">
        <is>
          <t>Closing Balance</t>
        </is>
      </c>
      <c r="D45" s="3" t="n">
        <v>1041000</v>
      </c>
      <c r="E45" s="3" t="n">
        <v>1041000</v>
      </c>
      <c r="F45" s="3">
        <f>D45-E45</f>
        <v>0.00</v>
      </c>
      <c r="G45" t="str">
        <f>IF(ABS(F45)=0,"Match","Mismatch")</f>
        <v>Match</v>
      </c>
    </row>
    <row r="46">
      <c r="A46" t="inlineStr">
        <is>
          <t>Investor 002</t>
        </is>
      </c>
      <c r="B46" t="inlineStr">
        <is>
          <t>YTD</t>
        </is>
      </c>
      <c r="C46" t="inlineStr">
        <is>
          <t>Opening Balance</t>
        </is>
      </c>
      <c r="D46" s="3" t="n">
        <v>790000</v>
      </c>
      <c r="E46" s="3" t="n">
        <v>790000</v>
      </c>
      <c r="F46" s="3">
        <f>D46-E46</f>
        <v>0.00</v>
      </c>
      <c r="G46" t="str">
        <f>IF(ABS(F46)=0,"Match","Mismatch")</f>
        <v>Match</v>
      </c>
    </row>
    <row r="47">
      <c r="A47" t="inlineStr">
        <is>
          <t>Investor 002</t>
        </is>
      </c>
      <c r="B47" t="inlineStr">
        <is>
          <t>YTD</t>
        </is>
      </c>
      <c r="C47" t="inlineStr">
        <is>
          <t>Capital Called</t>
        </is>
      </c>
      <c r="D47" s="3" t="n">
        <v>175000</v>
      </c>
      <c r="E47" s="3" t="n">
        <v>175000</v>
      </c>
      <c r="F47" s="3">
        <f>D47-E47</f>
        <v>0.00</v>
      </c>
      <c r="G47" t="str">
        <f>IF(ABS(F47)=0,"Match","Mismatch")</f>
        <v>Match</v>
      </c>
    </row>
    <row r="48">
      <c r="A48" t="inlineStr">
        <is>
          <t>Investor 002</t>
        </is>
      </c>
      <c r="B48" t="inlineStr">
        <is>
          <t>YTD</t>
        </is>
      </c>
      <c r="C48" t="inlineStr">
        <is>
          <t>Distributions</t>
        </is>
      </c>
      <c r="D48" s="3" t="n">
        <v>-40000</v>
      </c>
      <c r="E48" s="3" t="n">
        <v>-40000</v>
      </c>
      <c r="F48" s="3">
        <f>D48-E48</f>
        <v>0.00</v>
      </c>
      <c r="G48" t="str">
        <f>IF(ABS(F48)=0,"Match","Mismatch")</f>
        <v>Match</v>
      </c>
    </row>
    <row r="49">
      <c r="A49" t="inlineStr">
        <is>
          <t>Investor 002</t>
        </is>
      </c>
      <c r="B49" t="inlineStr">
        <is>
          <t>YTD</t>
        </is>
      </c>
      <c r="C49" t="inlineStr">
        <is>
          <t>Income</t>
        </is>
      </c>
      <c r="D49" s="3" t="n">
        <v>24000</v>
      </c>
      <c r="E49" s="3" t="n">
        <v>24000</v>
      </c>
      <c r="F49" s="3">
        <f>D49-E49</f>
        <v>0.00</v>
      </c>
      <c r="G49" t="str">
        <f>IF(ABS(F49)=0,"Match","Mismatch")</f>
        <v>Match</v>
      </c>
    </row>
    <row r="50">
      <c r="A50" t="inlineStr">
        <is>
          <t>Investor 002</t>
        </is>
      </c>
      <c r="B50" t="inlineStr">
        <is>
          <t>YTD</t>
        </is>
      </c>
      <c r="C50" t="inlineStr">
        <is>
          <t>Expenses</t>
        </is>
      </c>
      <c r="D50" s="3" t="n">
        <v>-9000</v>
      </c>
      <c r="E50" s="3" t="n">
        <v>-9000</v>
      </c>
      <c r="F50" s="3">
        <f>D50-E50</f>
        <v>0.00</v>
      </c>
      <c r="G50" t="str">
        <f>IF(ABS(F50)=0,"Match","Mismatch")</f>
        <v>Match</v>
      </c>
    </row>
    <row r="51">
      <c r="A51" t="inlineStr">
        <is>
          <t>Investor 002</t>
        </is>
      </c>
      <c r="B51" t="inlineStr">
        <is>
          <t>YTD</t>
        </is>
      </c>
      <c r="C51" t="inlineStr">
        <is>
          <t>Unrealised GL</t>
        </is>
      </c>
      <c r="D51" s="3" t="n">
        <v>85000</v>
      </c>
      <c r="E51" s="3" t="n">
        <v>85000</v>
      </c>
      <c r="F51" s="3">
        <f>D51-E51</f>
        <v>0.00</v>
      </c>
      <c r="G51" t="str">
        <f>IF(ABS(F51)=0,"Match","Mismatch")</f>
        <v>Match</v>
      </c>
    </row>
    <row r="52">
      <c r="A52" t="inlineStr">
        <is>
          <t>Investor 002</t>
        </is>
      </c>
      <c r="B52" t="inlineStr">
        <is>
          <t>YTD</t>
        </is>
      </c>
      <c r="C52" t="inlineStr">
        <is>
          <t>Realised GL</t>
        </is>
      </c>
      <c r="D52" s="3" t="n">
        <v>20000</v>
      </c>
      <c r="E52" s="3" t="n">
        <v>20000</v>
      </c>
      <c r="F52" s="3">
        <f>D52-E52</f>
        <v>0.00</v>
      </c>
      <c r="G52" t="str">
        <f>IF(ABS(F52)=0,"Match","Mismatch")</f>
        <v>Match</v>
      </c>
    </row>
    <row r="53">
      <c r="A53" t="inlineStr">
        <is>
          <t>Investor 002</t>
        </is>
      </c>
      <c r="B53" t="inlineStr">
        <is>
          <t>YTD</t>
        </is>
      </c>
      <c r="C53" t="inlineStr">
        <is>
          <t>Carried Interest</t>
        </is>
      </c>
      <c r="D53" s="3" t="n">
        <v>-4000</v>
      </c>
      <c r="E53" s="3" t="n">
        <v>-4000</v>
      </c>
      <c r="F53" s="3">
        <f>D53-E53</f>
        <v>0.00</v>
      </c>
      <c r="G53" t="str">
        <f>IF(ABS(F53)=0,"Match","Mismatch")</f>
        <v>Match</v>
      </c>
    </row>
    <row r="54">
      <c r="A54" t="inlineStr">
        <is>
          <t>Investor 002</t>
        </is>
      </c>
      <c r="B54" t="inlineStr">
        <is>
          <t>YTD</t>
        </is>
      </c>
      <c r="C54" t="inlineStr">
        <is>
          <t>Closing Balance</t>
        </is>
      </c>
      <c r="D54" s="3" t="n">
        <v>1041000</v>
      </c>
      <c r="E54" s="3" t="n">
        <v>1041000</v>
      </c>
      <c r="F54" s="3">
        <f>D54-E54</f>
        <v>0.00</v>
      </c>
      <c r="G54" t="str">
        <f>IF(ABS(F54)=0,"Match","Mismatch")</f>
        <v>Match</v>
      </c>
    </row>
    <row r="55">
      <c r="A55" t="inlineStr">
        <is>
          <t>Investor 002</t>
        </is>
      </c>
      <c r="B55" t="inlineStr">
        <is>
          <t>ITD</t>
        </is>
      </c>
      <c r="C55" t="inlineStr">
        <is>
          <t>Opening Balance</t>
        </is>
      </c>
      <c r="D55" s="3" t="n">
        <v>0</v>
      </c>
      <c r="E55" s="3" t="n">
        <v>0</v>
      </c>
      <c r="F55" s="3">
        <f>D55-E55</f>
        <v>0.00</v>
      </c>
      <c r="G55" t="str">
        <f>IF(ABS(F55)=0,"Match","Mismatch")</f>
        <v>Match</v>
      </c>
    </row>
    <row r="56">
      <c r="A56" t="inlineStr">
        <is>
          <t>Investor 002</t>
        </is>
      </c>
      <c r="B56" t="inlineStr">
        <is>
          <t>ITD</t>
        </is>
      </c>
      <c r="C56" t="inlineStr">
        <is>
          <t>Capital Called</t>
        </is>
      </c>
      <c r="D56" s="3" t="n">
        <v>1500000</v>
      </c>
      <c r="E56" s="3" t="n">
        <v>1500000</v>
      </c>
      <c r="F56" s="3">
        <f>D56-E56</f>
        <v>0.00</v>
      </c>
      <c r="G56" t="str">
        <f>IF(ABS(F56)=0,"Match","Mismatch")</f>
        <v>Match</v>
      </c>
    </row>
    <row r="57">
      <c r="A57" t="inlineStr">
        <is>
          <t>Investor 002</t>
        </is>
      </c>
      <c r="B57" t="inlineStr">
        <is>
          <t>ITD</t>
        </is>
      </c>
      <c r="C57" t="inlineStr">
        <is>
          <t>Distributions</t>
        </is>
      </c>
      <c r="D57" s="3" t="n">
        <v>-450000</v>
      </c>
      <c r="E57" s="3" t="n">
        <v>-450000</v>
      </c>
      <c r="F57" s="3">
        <f>D57-E57</f>
        <v>0.00</v>
      </c>
      <c r="G57" t="str">
        <f>IF(ABS(F57)=0,"Match","Mismatch")</f>
        <v>Match</v>
      </c>
    </row>
    <row r="58">
      <c r="A58" t="inlineStr">
        <is>
          <t>Investor 002</t>
        </is>
      </c>
      <c r="B58" t="inlineStr">
        <is>
          <t>ITD</t>
        </is>
      </c>
      <c r="C58" t="inlineStr">
        <is>
          <t>Income</t>
        </is>
      </c>
      <c r="D58" s="3" t="n">
        <v>210000</v>
      </c>
      <c r="E58" s="3" t="n">
        <v>210000</v>
      </c>
      <c r="F58" s="3">
        <f>D58-E58</f>
        <v>0.00</v>
      </c>
      <c r="G58" t="str">
        <f>IF(ABS(F58)=0,"Match","Mismatch")</f>
        <v>Match</v>
      </c>
    </row>
    <row r="59">
      <c r="A59" t="inlineStr">
        <is>
          <t>Investor 002</t>
        </is>
      </c>
      <c r="B59" t="inlineStr">
        <is>
          <t>ITD</t>
        </is>
      </c>
      <c r="C59" t="inlineStr">
        <is>
          <t>Expenses</t>
        </is>
      </c>
      <c r="D59" s="3" t="n">
        <v>-75000</v>
      </c>
      <c r="E59" s="3" t="n">
        <v>-75000</v>
      </c>
      <c r="F59" s="3">
        <f>D59-E59</f>
        <v>0.00</v>
      </c>
      <c r="G59" t="str">
        <f>IF(ABS(F59)=0,"Match","Mismatch")</f>
        <v>Match</v>
      </c>
    </row>
    <row r="60">
      <c r="A60" t="inlineStr">
        <is>
          <t>Investor 002</t>
        </is>
      </c>
      <c r="B60" t="inlineStr">
        <is>
          <t>ITD</t>
        </is>
      </c>
      <c r="C60" t="inlineStr">
        <is>
          <t>Unrealised GL</t>
        </is>
      </c>
      <c r="D60" s="3" t="n">
        <v>-339000</v>
      </c>
      <c r="E60" s="3" t="n">
        <v>-339000</v>
      </c>
      <c r="F60" s="3">
        <f>D60-E60</f>
        <v>0.00</v>
      </c>
      <c r="G60" t="str">
        <f>IF(ABS(F60)=0,"Match","Mismatch")</f>
        <v>Match</v>
      </c>
    </row>
    <row r="61">
      <c r="A61" t="inlineStr">
        <is>
          <t>Investor 002</t>
        </is>
      </c>
      <c r="B61" t="inlineStr">
        <is>
          <t>ITD</t>
        </is>
      </c>
      <c r="C61" t="inlineStr">
        <is>
          <t>Realised GL</t>
        </is>
      </c>
      <c r="D61" s="3" t="n">
        <v>240000</v>
      </c>
      <c r="E61" s="3" t="n">
        <v>240000</v>
      </c>
      <c r="F61" s="3">
        <f>D61-E61</f>
        <v>0.00</v>
      </c>
      <c r="G61" t="str">
        <f>IF(ABS(F61)=0,"Match","Mismatch")</f>
        <v>Match</v>
      </c>
    </row>
    <row r="62">
      <c r="A62" t="inlineStr">
        <is>
          <t>Investor 002</t>
        </is>
      </c>
      <c r="B62" t="inlineStr">
        <is>
          <t>ITD</t>
        </is>
      </c>
      <c r="C62" t="inlineStr">
        <is>
          <t>Carried Interest</t>
        </is>
      </c>
      <c r="D62" s="3" t="n">
        <v>-45000</v>
      </c>
      <c r="E62" s="3" t="n">
        <v>-45000</v>
      </c>
      <c r="F62" s="3">
        <f>D62-E62</f>
        <v>0.00</v>
      </c>
      <c r="G62" t="str">
        <f>IF(ABS(F62)=0,"Match","Mismatch")</f>
        <v>Match</v>
      </c>
    </row>
    <row r="63">
      <c r="A63" t="inlineStr">
        <is>
          <t>Investor 002</t>
        </is>
      </c>
      <c r="B63" t="inlineStr">
        <is>
          <t>ITD</t>
        </is>
      </c>
      <c r="C63" t="inlineStr">
        <is>
          <t>Closing Balance</t>
        </is>
      </c>
      <c r="D63" s="3" t="n">
        <v>1041000</v>
      </c>
      <c r="E63" s="3" t="n">
        <v>1041000</v>
      </c>
      <c r="F63" s="3">
        <f>D63-E63</f>
        <v>0.00</v>
      </c>
      <c r="G63" t="str">
        <f>IF(ABS(F63)=0,"Match","Mismatch")</f>
        <v>Match</v>
      </c>
    </row>
    <row r="64">
      <c r="A64" t="inlineStr">
        <is>
          <t>Investor 003</t>
        </is>
      </c>
      <c r="B64" t="inlineStr">
        <is>
          <t>General</t>
        </is>
      </c>
      <c r="C64" t="inlineStr">
        <is>
          <t>Commitment</t>
        </is>
      </c>
      <c r="D64" s="3" t="n">
        <v>8000000</v>
      </c>
      <c r="E64" s="3" t="n">
        <v>8000000</v>
      </c>
      <c r="F64" s="3">
        <f>D64-E64</f>
        <v>0.00</v>
      </c>
      <c r="G64" t="str">
        <f>IF(ABS(F64)=0,"Match","Mismatch")</f>
        <v>Match</v>
      </c>
    </row>
    <row r="65">
      <c r="A65" t="inlineStr">
        <is>
          <t>Investor 003</t>
        </is>
      </c>
      <c r="B65" t="inlineStr">
        <is>
          <t>General</t>
        </is>
      </c>
      <c r="C65" t="inlineStr">
        <is>
          <t>Unfunded Commitment</t>
        </is>
      </c>
      <c r="D65" s="3" t="n">
        <v>4800000</v>
      </c>
      <c r="E65" s="3" t="n">
        <v>4800000</v>
      </c>
      <c r="F65" s="3">
        <f>D65-E65</f>
        <v>0.00</v>
      </c>
      <c r="G65" t="str">
        <f>IF(ABS(F65)=0,"Match","Mismatch")</f>
        <v>Match</v>
      </c>
    </row>
    <row r="66">
      <c r="A66" t="inlineStr">
        <is>
          <t>Investor 003</t>
        </is>
      </c>
      <c r="B66" t="inlineStr">
        <is>
          <t>General</t>
        </is>
      </c>
      <c r="C66" t="inlineStr">
        <is>
          <t>MOIC</t>
        </is>
      </c>
      <c r="D66" s="4" t="n">
        <v>1.58</v>
      </c>
      <c r="E66" s="4" t="n">
        <v>1.58</v>
      </c>
      <c r="F66" s="4">
        <f>D66-E66</f>
        <v>0.0000</v>
      </c>
      <c r="G66" t="str">
        <f>IF(ABS(F66)=0,"Match","Mismatch")</f>
        <v>Match</v>
      </c>
    </row>
    <row r="67">
      <c r="A67" t="inlineStr">
        <is>
          <t>Investor 003</t>
        </is>
      </c>
      <c r="B67" t="inlineStr">
        <is>
          <t>General</t>
        </is>
      </c>
      <c r="C67" t="inlineStr">
        <is>
          <t>ROR</t>
        </is>
      </c>
      <c r="D67" s="4" t="n">
        <v>0.142</v>
      </c>
      <c r="E67" s="4" t="n">
        <v>0.142</v>
      </c>
      <c r="F67" s="4">
        <f>D67-E67</f>
        <v>0.0000</v>
      </c>
      <c r="G67" t="str">
        <f>IF(ABS(F67)=0,"Match","Mismatch")</f>
        <v>Match</v>
      </c>
    </row>
    <row r="68">
      <c r="A68" t="inlineStr">
        <is>
          <t>Investor 003</t>
        </is>
      </c>
      <c r="B68" t="inlineStr">
        <is>
          <t>QTD</t>
        </is>
      </c>
      <c r="C68" t="inlineStr">
        <is>
          <t>Opening Balance</t>
        </is>
      </c>
      <c r="D68" s="3" t="n">
        <v>2269600</v>
      </c>
      <c r="E68" s="3" t="n">
        <v>2269600</v>
      </c>
      <c r="F68" s="3">
        <f>D68-E68</f>
        <v>0.00</v>
      </c>
      <c r="G68" t="str">
        <f>IF(ABS(F68)=0,"Match","Mismatch")</f>
        <v>Match</v>
      </c>
    </row>
    <row r="69">
      <c r="A69" t="inlineStr">
        <is>
          <t>Investor 003</t>
        </is>
      </c>
      <c r="B69" t="inlineStr">
        <is>
          <t>QTD</t>
        </is>
      </c>
      <c r="C69" t="inlineStr">
        <is>
          <t>Capital Called</t>
        </is>
      </c>
      <c r="D69" s="3" t="n">
        <v>128000</v>
      </c>
      <c r="E69" s="3" t="n">
        <v>128000</v>
      </c>
      <c r="F69" s="3">
        <f>D69-E69</f>
        <v>0.00</v>
      </c>
      <c r="G69" t="str">
        <f>IF(ABS(F69)=0,"Match","Mismatch")</f>
        <v>Match</v>
      </c>
    </row>
    <row r="70">
      <c r="A70" t="inlineStr">
        <is>
          <t>Investor 003</t>
        </is>
      </c>
      <c r="B70" t="inlineStr">
        <is>
          <t>QTD</t>
        </is>
      </c>
      <c r="C70" t="inlineStr">
        <is>
          <t>Distributions</t>
        </is>
      </c>
      <c r="D70" s="3" t="n">
        <v>-38500</v>
      </c>
      <c r="E70" s="3" t="n">
        <v>-38500</v>
      </c>
      <c r="F70" s="3">
        <f>D70-E70</f>
        <v>0.00</v>
      </c>
      <c r="G70" t="str">
        <f>IF(ABS(F70)=0,"Match","Mismatch")</f>
        <v>Match</v>
      </c>
    </row>
    <row r="71">
      <c r="A71" t="inlineStr">
        <is>
          <t>Investor 003</t>
        </is>
      </c>
      <c r="B71" t="inlineStr">
        <is>
          <t>QTD</t>
        </is>
      </c>
      <c r="C71" t="inlineStr">
        <is>
          <t>Income</t>
        </is>
      </c>
      <c r="D71" s="3" t="n">
        <v>24750</v>
      </c>
      <c r="E71" s="3" t="n">
        <v>24750</v>
      </c>
      <c r="F71" s="3">
        <f>D71-E71</f>
        <v>0.00</v>
      </c>
      <c r="G71" t="str">
        <f>IF(ABS(F71)=0,"Match","Mismatch")</f>
        <v>Match</v>
      </c>
    </row>
    <row r="72">
      <c r="A72" t="inlineStr">
        <is>
          <t>Investor 003</t>
        </is>
      </c>
      <c r="B72" t="inlineStr">
        <is>
          <t>QTD</t>
        </is>
      </c>
      <c r="C72" t="inlineStr">
        <is>
          <t>Expenses</t>
        </is>
      </c>
      <c r="D72" s="3" t="n">
        <v>-7200</v>
      </c>
      <c r="E72" s="3" t="n">
        <v>-7200</v>
      </c>
      <c r="F72" s="3">
        <f>D72-E72</f>
        <v>0.00</v>
      </c>
      <c r="G72" t="str">
        <f>IF(ABS(F72)=0,"Match","Mismatch")</f>
        <v>Match</v>
      </c>
    </row>
    <row r="73">
      <c r="A73" t="inlineStr">
        <is>
          <t>Investor 003</t>
        </is>
      </c>
      <c r="B73" t="inlineStr">
        <is>
          <t>QTD</t>
        </is>
      </c>
      <c r="C73" t="inlineStr">
        <is>
          <t>Unrealised GL</t>
        </is>
      </c>
      <c r="D73" s="3" t="n">
        <v>105000</v>
      </c>
      <c r="E73" s="3" t="n">
        <v>105000</v>
      </c>
      <c r="F73" s="3">
        <f>D73-E73</f>
        <v>0.00</v>
      </c>
      <c r="G73" t="str">
        <f>IF(ABS(F73)=0,"Match","Mismatch")</f>
        <v>Match</v>
      </c>
    </row>
    <row r="74">
      <c r="A74" t="inlineStr">
        <is>
          <t>Investor 003</t>
        </is>
      </c>
      <c r="B74" t="inlineStr">
        <is>
          <t>QTD</t>
        </is>
      </c>
      <c r="C74" t="inlineStr">
        <is>
          <t>Realised GL</t>
        </is>
      </c>
      <c r="D74" s="3" t="n">
        <v>14850</v>
      </c>
      <c r="E74" s="3" t="n">
        <v>14850</v>
      </c>
      <c r="F74" s="3">
        <f>D74-E74</f>
        <v>0.00</v>
      </c>
      <c r="G74" t="str">
        <f>IF(ABS(F74)=0,"Match","Mismatch")</f>
        <v>Match</v>
      </c>
    </row>
    <row r="75">
      <c r="A75" t="inlineStr">
        <is>
          <t>Investor 003</t>
        </is>
      </c>
      <c r="B75" t="inlineStr">
        <is>
          <t>QTD</t>
        </is>
      </c>
      <c r="C75" t="inlineStr">
        <is>
          <t>Carried Interest</t>
        </is>
      </c>
      <c r="D75" s="3" t="n">
        <v>-4500</v>
      </c>
      <c r="E75" s="3" t="n">
        <v>-4500</v>
      </c>
      <c r="F75" s="3">
        <f>D75-E75</f>
        <v>0.00</v>
      </c>
      <c r="G75" t="str">
        <f>IF(ABS(F75)=0,"Match","Mismatch")</f>
        <v>Match</v>
      </c>
    </row>
    <row r="76">
      <c r="A76" t="inlineStr">
        <is>
          <t>Investor 003</t>
        </is>
      </c>
      <c r="B76" t="inlineStr">
        <is>
          <t>QTD</t>
        </is>
      </c>
      <c r="C76" t="inlineStr">
        <is>
          <t>Closing Balance</t>
        </is>
      </c>
      <c r="D76" s="3" t="n">
        <v>2492000</v>
      </c>
      <c r="E76" s="3" t="n">
        <v>2492000</v>
      </c>
      <c r="F76" s="3">
        <f>D76-E76</f>
        <v>0.00</v>
      </c>
      <c r="G76" t="str">
        <f>IF(ABS(F76)=0,"Match","Mismatch")</f>
        <v>Match</v>
      </c>
    </row>
    <row r="77">
      <c r="A77" t="inlineStr">
        <is>
          <t>Investor 003</t>
        </is>
      </c>
      <c r="B77" t="inlineStr">
        <is>
          <t>YTD</t>
        </is>
      </c>
      <c r="C77" t="inlineStr">
        <is>
          <t>Opening Balance</t>
        </is>
      </c>
      <c r="D77" s="3" t="n">
        <v>2000000</v>
      </c>
      <c r="E77" s="3" t="n">
        <v>2000000</v>
      </c>
      <c r="F77" s="3">
        <f>D77-E77</f>
        <v>0.00</v>
      </c>
      <c r="G77" t="str">
        <f>IF(ABS(F77)=0,"Match","Mismatch")</f>
        <v>Match</v>
      </c>
    </row>
    <row r="78">
      <c r="A78" t="inlineStr">
        <is>
          <t>Investor 003</t>
        </is>
      </c>
      <c r="B78" t="inlineStr">
        <is>
          <t>YTD</t>
        </is>
      </c>
      <c r="C78" t="inlineStr">
        <is>
          <t>Capital Called</t>
        </is>
      </c>
      <c r="D78" s="3" t="n">
        <v>320000</v>
      </c>
      <c r="E78" s="3" t="n">
        <v>320000</v>
      </c>
      <c r="F78" s="3">
        <f>D78-E78</f>
        <v>0.00</v>
      </c>
      <c r="G78" t="str">
        <f>IF(ABS(F78)=0,"Match","Mismatch")</f>
        <v>Match</v>
      </c>
    </row>
    <row r="79">
      <c r="A79" t="inlineStr">
        <is>
          <t>Investor 003</t>
        </is>
      </c>
      <c r="B79" t="inlineStr">
        <is>
          <t>YTD</t>
        </is>
      </c>
      <c r="C79" t="inlineStr">
        <is>
          <t>Distributions</t>
        </is>
      </c>
      <c r="D79" s="3" t="n">
        <v>-110000</v>
      </c>
      <c r="E79" s="3" t="n">
        <v>-110000</v>
      </c>
      <c r="F79" s="3">
        <f>D79-E79</f>
        <v>0.00</v>
      </c>
      <c r="G79" t="str">
        <f>IF(ABS(F79)=0,"Match","Mismatch")</f>
        <v>Match</v>
      </c>
    </row>
    <row r="80">
      <c r="A80" t="inlineStr">
        <is>
          <t>Investor 003</t>
        </is>
      </c>
      <c r="B80" t="inlineStr">
        <is>
          <t>YTD</t>
        </is>
      </c>
      <c r="C80" t="inlineStr">
        <is>
          <t>Income</t>
        </is>
      </c>
      <c r="D80" s="3" t="n">
        <v>55000</v>
      </c>
      <c r="E80" s="3" t="n">
        <v>55000</v>
      </c>
      <c r="F80" s="3">
        <f>D80-E80</f>
        <v>0.00</v>
      </c>
      <c r="G80" t="str">
        <f>IF(ABS(F80)=0,"Match","Mismatch")</f>
        <v>Match</v>
      </c>
    </row>
    <row r="81">
      <c r="A81" t="inlineStr">
        <is>
          <t>Investor 003</t>
        </is>
      </c>
      <c r="B81" t="inlineStr">
        <is>
          <t>YTD</t>
        </is>
      </c>
      <c r="C81" t="inlineStr">
        <is>
          <t>Expenses</t>
        </is>
      </c>
      <c r="D81" s="3" t="n">
        <v>-18000</v>
      </c>
      <c r="E81" s="3" t="n">
        <v>-18000</v>
      </c>
      <c r="F81" s="3">
        <f>D81-E81</f>
        <v>0.00</v>
      </c>
      <c r="G81" t="str">
        <f>IF(ABS(F81)=0,"Match","Mismatch")</f>
        <v>Match</v>
      </c>
    </row>
    <row r="82">
      <c r="A82" t="inlineStr">
        <is>
          <t>Investor 003</t>
        </is>
      </c>
      <c r="B82" t="inlineStr">
        <is>
          <t>YTD</t>
        </is>
      </c>
      <c r="C82" t="inlineStr">
        <is>
          <t>Unrealised GL</t>
        </is>
      </c>
      <c r="D82" s="3" t="n">
        <v>210000</v>
      </c>
      <c r="E82" s="3" t="n">
        <v>210000</v>
      </c>
      <c r="F82" s="3">
        <f>D82-E82</f>
        <v>0.00</v>
      </c>
      <c r="G82" t="str">
        <f>IF(ABS(F82)=0,"Match","Mismatch")</f>
        <v>Match</v>
      </c>
    </row>
    <row r="83">
      <c r="A83" t="inlineStr">
        <is>
          <t>Investor 003</t>
        </is>
      </c>
      <c r="B83" t="inlineStr">
        <is>
          <t>YTD</t>
        </is>
      </c>
      <c r="C83" t="inlineStr">
        <is>
          <t>Realised GL</t>
        </is>
      </c>
      <c r="D83" s="3" t="n">
        <v>45000</v>
      </c>
      <c r="E83" s="3" t="n">
        <v>45000</v>
      </c>
      <c r="F83" s="3">
        <f>D83-E83</f>
        <v>0.00</v>
      </c>
      <c r="G83" t="str">
        <f>IF(ABS(F83)=0,"Match","Mismatch")</f>
        <v>Match</v>
      </c>
    </row>
    <row r="84">
      <c r="A84" t="inlineStr">
        <is>
          <t>Investor 003</t>
        </is>
      </c>
      <c r="B84" t="inlineStr">
        <is>
          <t>YTD</t>
        </is>
      </c>
      <c r="C84" t="inlineStr">
        <is>
          <t>Carried Interest</t>
        </is>
      </c>
      <c r="D84" s="3" t="n">
        <v>-10000</v>
      </c>
      <c r="E84" s="3" t="n">
        <v>-10000</v>
      </c>
      <c r="F84" s="3">
        <f>D84-E84</f>
        <v>0.00</v>
      </c>
      <c r="G84" t="str">
        <f>IF(ABS(F84)=0,"Match","Mismatch")</f>
        <v>Match</v>
      </c>
    </row>
    <row r="85">
      <c r="A85" t="inlineStr">
        <is>
          <t>Investor 003</t>
        </is>
      </c>
      <c r="B85" t="inlineStr">
        <is>
          <t>YTD</t>
        </is>
      </c>
      <c r="C85" t="inlineStr">
        <is>
          <t>Closing Balance</t>
        </is>
      </c>
      <c r="D85" s="3" t="n">
        <v>2492000</v>
      </c>
      <c r="E85" s="3" t="n">
        <v>2492000</v>
      </c>
      <c r="F85" s="3">
        <f>D85-E85</f>
        <v>0.00</v>
      </c>
      <c r="G85" t="str">
        <f>IF(ABS(F85)=0,"Match","Mismatch")</f>
        <v>Match</v>
      </c>
    </row>
    <row r="86">
      <c r="A86" t="inlineStr">
        <is>
          <t>Investor 003</t>
        </is>
      </c>
      <c r="B86" t="inlineStr">
        <is>
          <t>ITD</t>
        </is>
      </c>
      <c r="C86" t="inlineStr">
        <is>
          <t>Opening Balance</t>
        </is>
      </c>
      <c r="D86" s="3" t="n">
        <v>0</v>
      </c>
      <c r="E86" s="3" t="n">
        <v>0</v>
      </c>
      <c r="F86" s="3">
        <f>D86-E86</f>
        <v>0.00</v>
      </c>
      <c r="G86" t="str">
        <f>IF(ABS(F86)=0,"Match","Mismatch")</f>
        <v>Match</v>
      </c>
    </row>
    <row r="87">
      <c r="A87" t="inlineStr">
        <is>
          <t>Investor 003</t>
        </is>
      </c>
      <c r="B87" t="inlineStr">
        <is>
          <t>ITD</t>
        </is>
      </c>
      <c r="C87" t="inlineStr">
        <is>
          <t>Capital Called</t>
        </is>
      </c>
      <c r="D87" s="3" t="n">
        <v>3200000</v>
      </c>
      <c r="E87" s="3" t="n">
        <v>3200000</v>
      </c>
      <c r="F87" s="3">
        <f>D87-E87</f>
        <v>0.00</v>
      </c>
      <c r="G87" t="str">
        <f>IF(ABS(F87)=0,"Match","Mismatch")</f>
        <v>Match</v>
      </c>
    </row>
    <row r="88">
      <c r="A88" t="inlineStr">
        <is>
          <t>Investor 003</t>
        </is>
      </c>
      <c r="B88" t="inlineStr">
        <is>
          <t>ITD</t>
        </is>
      </c>
      <c r="C88" t="inlineStr">
        <is>
          <t>Distributions</t>
        </is>
      </c>
      <c r="D88" s="3" t="n">
        <v>-1100000</v>
      </c>
      <c r="E88" s="3" t="n">
        <v>-1100000</v>
      </c>
      <c r="F88" s="3">
        <f>D88-E88</f>
        <v>0.00</v>
      </c>
      <c r="G88" t="str">
        <f>IF(ABS(F88)=0,"Match","Mismatch")</f>
        <v>Match</v>
      </c>
    </row>
    <row r="89">
      <c r="A89" t="inlineStr">
        <is>
          <t>Investor 003</t>
        </is>
      </c>
      <c r="B89" t="inlineStr">
        <is>
          <t>ITD</t>
        </is>
      </c>
      <c r="C89" t="inlineStr">
        <is>
          <t>Income</t>
        </is>
      </c>
      <c r="D89" s="3" t="n">
        <v>510000</v>
      </c>
      <c r="E89" s="3" t="n">
        <v>510000</v>
      </c>
      <c r="F89" s="3">
        <f>D89-E89</f>
        <v>0.00</v>
      </c>
      <c r="G89" t="str">
        <f>IF(ABS(F89)=0,"Match","Mismatch")</f>
        <v>Match</v>
      </c>
    </row>
    <row r="90">
      <c r="A90" t="inlineStr">
        <is>
          <t>Investor 003</t>
        </is>
      </c>
      <c r="B90" t="inlineStr">
        <is>
          <t>ITD</t>
        </is>
      </c>
      <c r="C90" t="inlineStr">
        <is>
          <t>Expenses</t>
        </is>
      </c>
      <c r="D90" s="3" t="n">
        <v>-170000</v>
      </c>
      <c r="E90" s="3" t="n">
        <v>-170000</v>
      </c>
      <c r="F90" s="3">
        <f>D90-E90</f>
        <v>0.00</v>
      </c>
      <c r="G90" t="str">
        <f>IF(ABS(F90)=0,"Match","Mismatch")</f>
        <v>Match</v>
      </c>
    </row>
    <row r="91">
      <c r="A91" t="inlineStr">
        <is>
          <t>Investor 003</t>
        </is>
      </c>
      <c r="B91" t="inlineStr">
        <is>
          <t>ITD</t>
        </is>
      </c>
      <c r="C91" t="inlineStr">
        <is>
          <t>Unrealised GL</t>
        </is>
      </c>
      <c r="D91" s="3" t="n">
        <v>-478000</v>
      </c>
      <c r="E91" s="3" t="n">
        <v>-478000</v>
      </c>
      <c r="F91" s="3">
        <f>D91-E91</f>
        <v>0.00</v>
      </c>
      <c r="G91" t="str">
        <f>IF(ABS(F91)=0,"Match","Mismatch")</f>
        <v>Match</v>
      </c>
    </row>
    <row r="92">
      <c r="A92" t="inlineStr">
        <is>
          <t>Investor 003</t>
        </is>
      </c>
      <c r="B92" t="inlineStr">
        <is>
          <t>ITD</t>
        </is>
      </c>
      <c r="C92" t="inlineStr">
        <is>
          <t>Realised GL</t>
        </is>
      </c>
      <c r="D92" s="3" t="n">
        <v>650000</v>
      </c>
      <c r="E92" s="3" t="n">
        <v>650000</v>
      </c>
      <c r="F92" s="3">
        <f>D92-E92</f>
        <v>0.00</v>
      </c>
      <c r="G92" t="str">
        <f>IF(ABS(F92)=0,"Match","Mismatch")</f>
        <v>Match</v>
      </c>
    </row>
    <row r="93">
      <c r="A93" t="inlineStr">
        <is>
          <t>Investor 003</t>
        </is>
      </c>
      <c r="B93" t="inlineStr">
        <is>
          <t>ITD</t>
        </is>
      </c>
      <c r="C93" t="inlineStr">
        <is>
          <t>Carried Interest</t>
        </is>
      </c>
      <c r="D93" s="3" t="n">
        <v>-120000</v>
      </c>
      <c r="E93" s="3" t="n">
        <v>-120000</v>
      </c>
      <c r="F93" s="3">
        <f>D93-E93</f>
        <v>0.00</v>
      </c>
      <c r="G93" t="str">
        <f>IF(ABS(F93)=0,"Match","Mismatch")</f>
        <v>Match</v>
      </c>
    </row>
    <row r="94">
      <c r="A94" t="inlineStr">
        <is>
          <t>Investor 003</t>
        </is>
      </c>
      <c r="B94" t="inlineStr">
        <is>
          <t>ITD</t>
        </is>
      </c>
      <c r="C94" t="inlineStr">
        <is>
          <t>Closing Balance</t>
        </is>
      </c>
      <c r="D94" s="3" t="n">
        <v>2492000</v>
      </c>
      <c r="E94" s="3" t="n">
        <v>2492000</v>
      </c>
      <c r="F94" s="3">
        <f>D94-E94</f>
        <v>0.00</v>
      </c>
      <c r="G94" t="str">
        <f>IF(ABS(F94)=0,"Match","Mismatch")</f>
        <v>Match</v>
      </c>
    </row>
    <row r="95">
      <c r="A95" t="inlineStr">
        <is>
          <t>Investor 004</t>
        </is>
      </c>
      <c r="B95" t="inlineStr">
        <is>
          <t>General</t>
        </is>
      </c>
      <c r="C95" t="inlineStr">
        <is>
          <t>Commitment</t>
        </is>
      </c>
      <c r="D95" s="3" t="n">
        <v>4500000</v>
      </c>
      <c r="E95" s="3" t="n">
        <v>4500000</v>
      </c>
      <c r="F95" s="3">
        <f>D95-E95</f>
        <v>0.00</v>
      </c>
      <c r="G95" t="str">
        <f>IF(ABS(F95)=0,"Match","Mismatch")</f>
        <v>Match</v>
      </c>
    </row>
    <row r="96">
      <c r="A96" t="inlineStr">
        <is>
          <t>Investor 004</t>
        </is>
      </c>
      <c r="B96" t="inlineStr">
        <is>
          <t>General</t>
        </is>
      </c>
      <c r="C96" t="inlineStr">
        <is>
          <t>Unfunded Commitment</t>
        </is>
      </c>
      <c r="D96" s="3" t="n">
        <v>2650000</v>
      </c>
      <c r="E96" s="3" t="n">
        <v>2650000</v>
      </c>
      <c r="F96" s="3">
        <f>D96-E96</f>
        <v>0.00</v>
      </c>
      <c r="G96" t="str">
        <f>IF(ABS(F96)=0,"Match","Mismatch")</f>
        <v>Match</v>
      </c>
    </row>
    <row r="97">
      <c r="A97" t="inlineStr">
        <is>
          <t>Investor 004</t>
        </is>
      </c>
      <c r="B97" t="inlineStr">
        <is>
          <t>General</t>
        </is>
      </c>
      <c r="C97" t="inlineStr">
        <is>
          <t>MOIC</t>
        </is>
      </c>
      <c r="D97" s="4" t="n">
        <v>1.47</v>
      </c>
      <c r="E97" s="4" t="n">
        <v>1.47</v>
      </c>
      <c r="F97" s="4">
        <f>D97-E97</f>
        <v>0.0000</v>
      </c>
      <c r="G97" t="str">
        <f>IF(ABS(F97)=0,"Match","Mismatch")</f>
        <v>Match</v>
      </c>
    </row>
    <row r="98">
      <c r="A98" t="inlineStr">
        <is>
          <t>Investor 004</t>
        </is>
      </c>
      <c r="B98" t="inlineStr">
        <is>
          <t>General</t>
        </is>
      </c>
      <c r="C98" t="inlineStr">
        <is>
          <t>ROR</t>
        </is>
      </c>
      <c r="D98" s="4" t="n">
        <v>0.126</v>
      </c>
      <c r="E98" s="4" t="n">
        <v>0.126</v>
      </c>
      <c r="F98" s="4">
        <f>D98-E98</f>
        <v>0.0000</v>
      </c>
      <c r="G98" t="str">
        <f>IF(ABS(F98)=0,"Match","Mismatch")</f>
        <v>Match</v>
      </c>
    </row>
    <row r="99">
      <c r="A99" t="inlineStr">
        <is>
          <t>Investor 004</t>
        </is>
      </c>
      <c r="B99" t="inlineStr">
        <is>
          <t>QTD</t>
        </is>
      </c>
      <c r="C99" t="inlineStr">
        <is>
          <t>Opening Balance</t>
        </is>
      </c>
      <c r="D99" s="3" t="n">
        <v>1302470</v>
      </c>
      <c r="E99" s="3" t="n">
        <v>1302470</v>
      </c>
      <c r="F99" s="3">
        <f>D99-E99</f>
        <v>0.00</v>
      </c>
      <c r="G99" t="str">
        <f>IF(ABS(F99)=0,"Match","Mismatch")</f>
        <v>Match</v>
      </c>
    </row>
    <row r="100">
      <c r="A100" t="inlineStr">
        <is>
          <t>Investor 004</t>
        </is>
      </c>
      <c r="B100" t="inlineStr">
        <is>
          <t>QTD</t>
        </is>
      </c>
      <c r="C100" t="inlineStr">
        <is>
          <t>Capital Called</t>
        </is>
      </c>
      <c r="D100" s="3" t="n">
        <v>84000</v>
      </c>
      <c r="E100" s="3" t="n">
        <v>84000</v>
      </c>
      <c r="F100" s="3">
        <f>D100-E100</f>
        <v>0.00</v>
      </c>
      <c r="G100" t="str">
        <f>IF(ABS(F100)=0,"Match","Mismatch")</f>
        <v>Match</v>
      </c>
    </row>
    <row r="101">
      <c r="A101" t="inlineStr">
        <is>
          <t>Investor 004</t>
        </is>
      </c>
      <c r="B101" t="inlineStr">
        <is>
          <t>QTD</t>
        </is>
      </c>
      <c r="C101" t="inlineStr">
        <is>
          <t>Distributions</t>
        </is>
      </c>
      <c r="D101" s="3" t="n">
        <v>-25200</v>
      </c>
      <c r="E101" s="3" t="n">
        <v>-25200</v>
      </c>
      <c r="F101" s="3">
        <f>D101-E101</f>
        <v>0.00</v>
      </c>
      <c r="G101" t="str">
        <f>IF(ABS(F101)=0,"Match","Mismatch")</f>
        <v>Match</v>
      </c>
    </row>
    <row r="102">
      <c r="A102" t="inlineStr">
        <is>
          <t>Investor 004</t>
        </is>
      </c>
      <c r="B102" t="inlineStr">
        <is>
          <t>QTD</t>
        </is>
      </c>
      <c r="C102" t="inlineStr">
        <is>
          <t>Income</t>
        </is>
      </c>
      <c r="D102" s="3" t="n">
        <v>12600</v>
      </c>
      <c r="E102" s="3" t="n">
        <v>12600</v>
      </c>
      <c r="F102" s="3">
        <f>D102-E102</f>
        <v>0.00</v>
      </c>
      <c r="G102" t="str">
        <f>IF(ABS(F102)=0,"Match","Mismatch")</f>
        <v>Match</v>
      </c>
    </row>
    <row r="103">
      <c r="A103" t="inlineStr">
        <is>
          <t>Investor 004</t>
        </is>
      </c>
      <c r="B103" t="inlineStr">
        <is>
          <t>QTD</t>
        </is>
      </c>
      <c r="C103" t="inlineStr">
        <is>
          <t>Expenses</t>
        </is>
      </c>
      <c r="D103" s="3" t="n">
        <v>-3800</v>
      </c>
      <c r="E103" s="3" t="n">
        <v>-3800</v>
      </c>
      <c r="F103" s="3">
        <f>D103-E103</f>
        <v>0.00</v>
      </c>
      <c r="G103" t="str">
        <f>IF(ABS(F103)=0,"Match","Mismatch")</f>
        <v>Match</v>
      </c>
    </row>
    <row r="104">
      <c r="A104" t="inlineStr">
        <is>
          <t>Investor 004</t>
        </is>
      </c>
      <c r="B104" t="inlineStr">
        <is>
          <t>QTD</t>
        </is>
      </c>
      <c r="C104" t="inlineStr">
        <is>
          <t>Unrealised GL</t>
        </is>
      </c>
      <c r="D104" s="3" t="n">
        <v>75000</v>
      </c>
      <c r="E104" s="3" t="n">
        <v>75000</v>
      </c>
      <c r="F104" s="3">
        <f>D104-E104</f>
        <v>0.00</v>
      </c>
      <c r="G104" t="str">
        <f>IF(ABS(F104)=0,"Match","Mismatch")</f>
        <v>Match</v>
      </c>
    </row>
    <row r="105">
      <c r="A105" t="inlineStr">
        <is>
          <t>Investor 004</t>
        </is>
      </c>
      <c r="B105" t="inlineStr">
        <is>
          <t>QTD</t>
        </is>
      </c>
      <c r="C105" t="inlineStr">
        <is>
          <t>Realised GL</t>
        </is>
      </c>
      <c r="D105" s="3" t="n">
        <v>8580</v>
      </c>
      <c r="E105" s="3" t="n">
        <v>8580</v>
      </c>
      <c r="F105" s="3">
        <f>D105-E105</f>
        <v>0.00</v>
      </c>
      <c r="G105" t="str">
        <f>IF(ABS(F105)=0,"Match","Mismatch")</f>
        <v>Match</v>
      </c>
    </row>
    <row r="106">
      <c r="A106" t="inlineStr">
        <is>
          <t>Investor 004</t>
        </is>
      </c>
      <c r="B106" t="inlineStr">
        <is>
          <t>QTD</t>
        </is>
      </c>
      <c r="C106" t="inlineStr">
        <is>
          <t>Carried Interest</t>
        </is>
      </c>
      <c r="D106" s="3" t="n">
        <v>-3150</v>
      </c>
      <c r="E106" s="3" t="n">
        <v>-3150</v>
      </c>
      <c r="F106" s="3">
        <f>D106-E106</f>
        <v>0.00</v>
      </c>
      <c r="G106" t="str">
        <f>IF(ABS(F106)=0,"Match","Mismatch")</f>
        <v>Match</v>
      </c>
    </row>
    <row r="107">
      <c r="A107" t="inlineStr">
        <is>
          <t>Investor 004</t>
        </is>
      </c>
      <c r="B107" t="inlineStr">
        <is>
          <t>QTD</t>
        </is>
      </c>
      <c r="C107" t="inlineStr">
        <is>
          <t>Closing Balance</t>
        </is>
      </c>
      <c r="D107" s="3" t="n">
        <v>1450500</v>
      </c>
      <c r="E107" s="3" t="n">
        <v>1450500</v>
      </c>
      <c r="F107" s="3">
        <f>D107-E107</f>
        <v>0.00</v>
      </c>
      <c r="G107" t="str">
        <f>IF(ABS(F107)=0,"Match","Mismatch")</f>
        <v>Match</v>
      </c>
    </row>
    <row r="108">
      <c r="A108" t="inlineStr">
        <is>
          <t>Investor 004</t>
        </is>
      </c>
      <c r="B108" t="inlineStr">
        <is>
          <t>YTD</t>
        </is>
      </c>
      <c r="C108" t="inlineStr">
        <is>
          <t>Opening Balance</t>
        </is>
      </c>
      <c r="D108" s="3" t="n">
        <v>1125000</v>
      </c>
      <c r="E108" s="3" t="n">
        <v>1125000</v>
      </c>
      <c r="F108" s="3">
        <f>D108-E108</f>
        <v>0.00</v>
      </c>
      <c r="G108" t="str">
        <f>IF(ABS(F108)=0,"Match","Mismatch")</f>
        <v>Match</v>
      </c>
    </row>
    <row r="109">
      <c r="A109" t="inlineStr">
        <is>
          <t>Investor 004</t>
        </is>
      </c>
      <c r="B109" t="inlineStr">
        <is>
          <t>YTD</t>
        </is>
      </c>
      <c r="C109" t="inlineStr">
        <is>
          <t>Capital Called</t>
        </is>
      </c>
      <c r="D109" s="3" t="n">
        <v>210000</v>
      </c>
      <c r="E109" s="3" t="n">
        <v>210000</v>
      </c>
      <c r="F109" s="3">
        <f>D109-E109</f>
        <v>0.00</v>
      </c>
      <c r="G109" t="str">
        <f>IF(ABS(F109)=0,"Match","Mismatch")</f>
        <v>Match</v>
      </c>
    </row>
    <row r="110">
      <c r="A110" t="inlineStr">
        <is>
          <t>Investor 004</t>
        </is>
      </c>
      <c r="B110" t="inlineStr">
        <is>
          <t>YTD</t>
        </is>
      </c>
      <c r="C110" t="inlineStr">
        <is>
          <t>Distributions</t>
        </is>
      </c>
      <c r="D110" s="3" t="n">
        <v>-72000</v>
      </c>
      <c r="E110" s="3" t="n">
        <v>-72000</v>
      </c>
      <c r="F110" s="3">
        <f>D110-E110</f>
        <v>0.00</v>
      </c>
      <c r="G110" t="str">
        <f>IF(ABS(F110)=0,"Match","Mismatch")</f>
        <v>Match</v>
      </c>
    </row>
    <row r="111">
      <c r="A111" t="inlineStr">
        <is>
          <t>Investor 004</t>
        </is>
      </c>
      <c r="B111" t="inlineStr">
        <is>
          <t>YTD</t>
        </is>
      </c>
      <c r="C111" t="inlineStr">
        <is>
          <t>Income</t>
        </is>
      </c>
      <c r="D111" s="3" t="n">
        <v>28000</v>
      </c>
      <c r="E111" s="3" t="n">
        <v>28000</v>
      </c>
      <c r="F111" s="3">
        <f>D111-E111</f>
        <v>0.00</v>
      </c>
      <c r="G111" t="str">
        <f>IF(ABS(F111)=0,"Match","Mismatch")</f>
        <v>Match</v>
      </c>
    </row>
    <row r="112">
      <c r="A112" t="inlineStr">
        <is>
          <t>Investor 004</t>
        </is>
      </c>
      <c r="B112" t="inlineStr">
        <is>
          <t>YTD</t>
        </is>
      </c>
      <c r="C112" t="inlineStr">
        <is>
          <t>Expenses</t>
        </is>
      </c>
      <c r="D112" s="3" t="n">
        <v>-9500</v>
      </c>
      <c r="E112" s="3" t="n">
        <v>-9500</v>
      </c>
      <c r="F112" s="3">
        <f>D112-E112</f>
        <v>0.00</v>
      </c>
      <c r="G112" t="str">
        <f>IF(ABS(F112)=0,"Match","Mismatch")</f>
        <v>Match</v>
      </c>
    </row>
    <row r="113">
      <c r="A113" t="inlineStr">
        <is>
          <t>Investor 004</t>
        </is>
      </c>
      <c r="B113" t="inlineStr">
        <is>
          <t>YTD</t>
        </is>
      </c>
      <c r="C113" t="inlineStr">
        <is>
          <t>Unrealised GL</t>
        </is>
      </c>
      <c r="D113" s="3" t="n">
        <v>150000</v>
      </c>
      <c r="E113" s="3" t="n">
        <v>150000</v>
      </c>
      <c r="F113" s="3">
        <f>D113-E113</f>
        <v>0.00</v>
      </c>
      <c r="G113" t="str">
        <f>IF(ABS(F113)=0,"Match","Mismatch")</f>
        <v>Match</v>
      </c>
    </row>
    <row r="114">
      <c r="A114" t="inlineStr">
        <is>
          <t>Investor 004</t>
        </is>
      </c>
      <c r="B114" t="inlineStr">
        <is>
          <t>YTD</t>
        </is>
      </c>
      <c r="C114" t="inlineStr">
        <is>
          <t>Realised GL</t>
        </is>
      </c>
      <c r="D114" s="3" t="n">
        <v>26000</v>
      </c>
      <c r="E114" s="3" t="n">
        <v>26000</v>
      </c>
      <c r="F114" s="3">
        <f>D114-E114</f>
        <v>0.00</v>
      </c>
      <c r="G114" t="str">
        <f>IF(ABS(F114)=0,"Match","Mismatch")</f>
        <v>Match</v>
      </c>
    </row>
    <row r="115">
      <c r="A115" t="inlineStr">
        <is>
          <t>Investor 004</t>
        </is>
      </c>
      <c r="B115" t="inlineStr">
        <is>
          <t>YTD</t>
        </is>
      </c>
      <c r="C115" t="inlineStr">
        <is>
          <t>Carried Interest</t>
        </is>
      </c>
      <c r="D115" s="3" t="n">
        <v>-7000</v>
      </c>
      <c r="E115" s="3" t="n">
        <v>-7000</v>
      </c>
      <c r="F115" s="3">
        <f>D115-E115</f>
        <v>0.00</v>
      </c>
      <c r="G115" t="str">
        <f>IF(ABS(F115)=0,"Match","Mismatch")</f>
        <v>Match</v>
      </c>
    </row>
    <row r="116">
      <c r="A116" t="inlineStr">
        <is>
          <t>Investor 004</t>
        </is>
      </c>
      <c r="B116" t="inlineStr">
        <is>
          <t>YTD</t>
        </is>
      </c>
      <c r="C116" t="inlineStr">
        <is>
          <t>Closing Balance</t>
        </is>
      </c>
      <c r="D116" s="3" t="n">
        <v>1450500</v>
      </c>
      <c r="E116" s="3" t="n">
        <v>1450500</v>
      </c>
      <c r="F116" s="3">
        <f>D116-E116</f>
        <v>0.00</v>
      </c>
      <c r="G116" t="str">
        <f>IF(ABS(F116)=0,"Match","Mismatch")</f>
        <v>Match</v>
      </c>
    </row>
    <row r="117">
      <c r="A117" t="inlineStr">
        <is>
          <t>Investor 004</t>
        </is>
      </c>
      <c r="B117" t="inlineStr">
        <is>
          <t>ITD</t>
        </is>
      </c>
      <c r="C117" t="inlineStr">
        <is>
          <t>Opening Balance</t>
        </is>
      </c>
      <c r="D117" s="3" t="n">
        <v>0</v>
      </c>
      <c r="E117" s="3" t="n">
        <v>0</v>
      </c>
      <c r="F117" s="3">
        <f>D117-E117</f>
        <v>0.00</v>
      </c>
      <c r="G117" t="str">
        <f>IF(ABS(F117)=0,"Match","Mismatch")</f>
        <v>Match</v>
      </c>
    </row>
    <row r="118">
      <c r="A118" t="inlineStr">
        <is>
          <t>Investor 004</t>
        </is>
      </c>
      <c r="B118" t="inlineStr">
        <is>
          <t>ITD</t>
        </is>
      </c>
      <c r="C118" t="inlineStr">
        <is>
          <t>Capital Called</t>
        </is>
      </c>
      <c r="D118" s="3" t="n">
        <v>1850000</v>
      </c>
      <c r="E118" s="3" t="n">
        <v>1850000</v>
      </c>
      <c r="F118" s="3">
        <f>D118-E118</f>
        <v>0.00</v>
      </c>
      <c r="G118" t="str">
        <f>IF(ABS(F118)=0,"Match","Mismatch")</f>
        <v>Match</v>
      </c>
    </row>
    <row r="119">
      <c r="A119" t="inlineStr">
        <is>
          <t>Investor 004</t>
        </is>
      </c>
      <c r="B119" t="inlineStr">
        <is>
          <t>ITD</t>
        </is>
      </c>
      <c r="C119" t="inlineStr">
        <is>
          <t>Distributions</t>
        </is>
      </c>
      <c r="D119" s="3" t="n">
        <v>-640000</v>
      </c>
      <c r="E119" s="3" t="n">
        <v>-640000</v>
      </c>
      <c r="F119" s="3">
        <f>D119-E119</f>
        <v>0.00</v>
      </c>
      <c r="G119" t="str">
        <f>IF(ABS(F119)=0,"Match","Mismatch")</f>
        <v>Match</v>
      </c>
    </row>
    <row r="120">
      <c r="A120" t="inlineStr">
        <is>
          <t>Investor 004</t>
        </is>
      </c>
      <c r="B120" t="inlineStr">
        <is>
          <t>ITD</t>
        </is>
      </c>
      <c r="C120" t="inlineStr">
        <is>
          <t>Income</t>
        </is>
      </c>
      <c r="D120" s="3" t="n">
        <v>260000</v>
      </c>
      <c r="E120" s="3" t="n">
        <v>260000</v>
      </c>
      <c r="F120" s="3">
        <f>D120-E120</f>
        <v>0.00</v>
      </c>
      <c r="G120" t="str">
        <f>IF(ABS(F120)=0,"Match","Mismatch")</f>
        <v>Match</v>
      </c>
    </row>
    <row r="121">
      <c r="A121" t="inlineStr">
        <is>
          <t>Investor 004</t>
        </is>
      </c>
      <c r="B121" t="inlineStr">
        <is>
          <t>ITD</t>
        </is>
      </c>
      <c r="C121" t="inlineStr">
        <is>
          <t>Expenses</t>
        </is>
      </c>
      <c r="D121" s="3" t="n">
        <v>-95000</v>
      </c>
      <c r="E121" s="3" t="n">
        <v>-95000</v>
      </c>
      <c r="F121" s="3">
        <f>D121-E121</f>
        <v>0.00</v>
      </c>
      <c r="G121" t="str">
        <f>IF(ABS(F121)=0,"Match","Mismatch")</f>
        <v>Match</v>
      </c>
    </row>
    <row r="122">
      <c r="A122" t="inlineStr">
        <is>
          <t>Investor 004</t>
        </is>
      </c>
      <c r="B122" t="inlineStr">
        <is>
          <t>ITD</t>
        </is>
      </c>
      <c r="C122" t="inlineStr">
        <is>
          <t>Unrealised GL</t>
        </is>
      </c>
      <c r="D122" s="3" t="n">
        <v>-164500</v>
      </c>
      <c r="E122" s="3" t="n">
        <v>-164500</v>
      </c>
      <c r="F122" s="3">
        <f>D122-E122</f>
        <v>0.00</v>
      </c>
      <c r="G122" t="str">
        <f>IF(ABS(F122)=0,"Match","Mismatch")</f>
        <v>Match</v>
      </c>
    </row>
    <row r="123">
      <c r="A123" t="inlineStr">
        <is>
          <t>Investor 004</t>
        </is>
      </c>
      <c r="B123" t="inlineStr">
        <is>
          <t>ITD</t>
        </is>
      </c>
      <c r="C123" t="inlineStr">
        <is>
          <t>Realised GL</t>
        </is>
      </c>
      <c r="D123" s="3" t="n">
        <v>310000</v>
      </c>
      <c r="E123" s="3" t="n">
        <v>310000</v>
      </c>
      <c r="F123" s="3">
        <f>D123-E123</f>
        <v>0.00</v>
      </c>
      <c r="G123" t="str">
        <f>IF(ABS(F123)=0,"Match","Mismatch")</f>
        <v>Match</v>
      </c>
    </row>
    <row r="124">
      <c r="A124" t="inlineStr">
        <is>
          <t>Investor 004</t>
        </is>
      </c>
      <c r="B124" t="inlineStr">
        <is>
          <t>ITD</t>
        </is>
      </c>
      <c r="C124" t="inlineStr">
        <is>
          <t>Carried Interest</t>
        </is>
      </c>
      <c r="D124" s="3" t="n">
        <v>-70000</v>
      </c>
      <c r="E124" s="3" t="n">
        <v>-70000</v>
      </c>
      <c r="F124" s="3">
        <f>D124-E124</f>
        <v>0.00</v>
      </c>
      <c r="G124" t="str">
        <f>IF(ABS(F124)=0,"Match","Mismatch")</f>
        <v>Match</v>
      </c>
    </row>
    <row r="125">
      <c r="A125" t="inlineStr">
        <is>
          <t>Investor 004</t>
        </is>
      </c>
      <c r="B125" t="inlineStr">
        <is>
          <t>ITD</t>
        </is>
      </c>
      <c r="C125" t="inlineStr">
        <is>
          <t>Closing Balance</t>
        </is>
      </c>
      <c r="D125" s="3" t="n">
        <v>1450500</v>
      </c>
      <c r="E125" s="3" t="n">
        <v>1450500</v>
      </c>
      <c r="F125" s="3">
        <f>D125-E125</f>
        <v>0.00</v>
      </c>
      <c r="G125" t="str">
        <f>IF(ABS(F125)=0,"Match","Mismatch")</f>
        <v>Match</v>
      </c>
    </row>
    <row r="126">
      <c r="A126" t="inlineStr">
        <is>
          <t>Investor 005</t>
        </is>
      </c>
      <c r="B126" t="inlineStr">
        <is>
          <t>General</t>
        </is>
      </c>
      <c r="C126" t="inlineStr">
        <is>
          <t>Commitment</t>
        </is>
      </c>
      <c r="D126" s="3" t="n">
        <v>6500000</v>
      </c>
      <c r="E126" s="3" t="n">
        <v>6500000</v>
      </c>
      <c r="F126" s="3">
        <f>D126-E126</f>
        <v>0.00</v>
      </c>
      <c r="G126" t="str">
        <f>IF(ABS(F126)=0,"Match","Mismatch")</f>
        <v>Match</v>
      </c>
    </row>
    <row r="127">
      <c r="A127" t="inlineStr">
        <is>
          <t>Investor 005</t>
        </is>
      </c>
      <c r="B127" t="inlineStr">
        <is>
          <t>General</t>
        </is>
      </c>
      <c r="C127" t="inlineStr">
        <is>
          <t>Unfunded Commitment</t>
        </is>
      </c>
      <c r="D127" s="3" t="n">
        <v>3900000</v>
      </c>
      <c r="E127" s="3" t="n">
        <v>3900000</v>
      </c>
      <c r="F127" s="3">
        <f>D127-E127</f>
        <v>0.00</v>
      </c>
      <c r="G127" t="str">
        <f>IF(ABS(F127)=0,"Match","Mismatch")</f>
        <v>Match</v>
      </c>
    </row>
    <row r="128">
      <c r="A128" t="inlineStr">
        <is>
          <t>Investor 005</t>
        </is>
      </c>
      <c r="B128" t="inlineStr">
        <is>
          <t>General</t>
        </is>
      </c>
      <c r="C128" t="inlineStr">
        <is>
          <t>MOIC</t>
        </is>
      </c>
      <c r="D128" s="4" t="n">
        <v>1.62</v>
      </c>
      <c r="E128" s="4" t="n">
        <v>1.62</v>
      </c>
      <c r="F128" s="4">
        <f>D128-E128</f>
        <v>0.0000</v>
      </c>
      <c r="G128" t="str">
        <f>IF(ABS(F128)=0,"Match","Mismatch")</f>
        <v>Match</v>
      </c>
    </row>
    <row r="129">
      <c r="A129" t="inlineStr">
        <is>
          <t>Investor 005</t>
        </is>
      </c>
      <c r="B129" t="inlineStr">
        <is>
          <t>General</t>
        </is>
      </c>
      <c r="C129" t="inlineStr">
        <is>
          <t>ROR</t>
        </is>
      </c>
      <c r="D129" s="4" t="n">
        <v>0.151</v>
      </c>
      <c r="E129" s="4" t="n">
        <v>0.151</v>
      </c>
      <c r="F129" s="4">
        <f>D129-E129</f>
        <v>0.0000</v>
      </c>
      <c r="G129" t="str">
        <f>IF(ABS(F129)=0,"Match","Mismatch")</f>
        <v>Match</v>
      </c>
    </row>
    <row r="130">
      <c r="A130" t="inlineStr">
        <is>
          <t>Investor 005</t>
        </is>
      </c>
      <c r="B130" t="inlineStr">
        <is>
          <t>QTD</t>
        </is>
      </c>
      <c r="C130" t="inlineStr">
        <is>
          <t>Opening Balance</t>
        </is>
      </c>
      <c r="D130" s="3" t="n">
        <v>1887980</v>
      </c>
      <c r="E130" s="3" t="n">
        <v>1887980</v>
      </c>
      <c r="F130" s="3">
        <f>D130-E130</f>
        <v>0.00</v>
      </c>
      <c r="G130" t="str">
        <f>IF(ABS(F130)=0,"Match","Mismatch")</f>
        <v>Match</v>
      </c>
    </row>
    <row r="131">
      <c r="A131" t="inlineStr">
        <is>
          <t>Investor 005</t>
        </is>
      </c>
      <c r="B131" t="inlineStr">
        <is>
          <t>QTD</t>
        </is>
      </c>
      <c r="C131" t="inlineStr">
        <is>
          <t>Capital Called</t>
        </is>
      </c>
      <c r="D131" s="3" t="n">
        <v>116000</v>
      </c>
      <c r="E131" s="3" t="n">
        <v>116000</v>
      </c>
      <c r="F131" s="3">
        <f>D131-E131</f>
        <v>0.00</v>
      </c>
      <c r="G131" t="str">
        <f>IF(ABS(F131)=0,"Match","Mismatch")</f>
        <v>Match</v>
      </c>
    </row>
    <row r="132">
      <c r="A132" t="inlineStr">
        <is>
          <t>Investor 005</t>
        </is>
      </c>
      <c r="B132" t="inlineStr">
        <is>
          <t>QTD</t>
        </is>
      </c>
      <c r="C132" t="inlineStr">
        <is>
          <t>Distributions</t>
        </is>
      </c>
      <c r="D132" s="3" t="n">
        <v>-29750</v>
      </c>
      <c r="E132" s="3" t="n">
        <v>-29750</v>
      </c>
      <c r="F132" s="3">
        <f>D132-E132</f>
        <v>0.00</v>
      </c>
      <c r="G132" t="str">
        <f>IF(ABS(F132)=0,"Match","Mismatch")</f>
        <v>Match</v>
      </c>
    </row>
    <row r="133">
      <c r="A133" t="inlineStr">
        <is>
          <t>Investor 005</t>
        </is>
      </c>
      <c r="B133" t="inlineStr">
        <is>
          <t>QTD</t>
        </is>
      </c>
      <c r="C133" t="inlineStr">
        <is>
          <t>Income</t>
        </is>
      </c>
      <c r="D133" s="3" t="n">
        <v>18900</v>
      </c>
      <c r="E133" s="3" t="n">
        <v>18900</v>
      </c>
      <c r="F133" s="3">
        <f>D133-E133</f>
        <v>0.00</v>
      </c>
      <c r="G133" t="str">
        <f>IF(ABS(F133)=0,"Match","Mismatch")</f>
        <v>Match</v>
      </c>
    </row>
    <row r="134">
      <c r="A134" t="inlineStr">
        <is>
          <t>Investor 005</t>
        </is>
      </c>
      <c r="B134" t="inlineStr">
        <is>
          <t>QTD</t>
        </is>
      </c>
      <c r="C134" t="inlineStr">
        <is>
          <t>Expenses</t>
        </is>
      </c>
      <c r="D134" s="3" t="n">
        <v>-5600</v>
      </c>
      <c r="E134" s="3" t="n">
        <v>-5600</v>
      </c>
      <c r="F134" s="3">
        <f>D134-E134</f>
        <v>0.00</v>
      </c>
      <c r="G134" t="str">
        <f>IF(ABS(F134)=0,"Match","Mismatch")</f>
        <v>Match</v>
      </c>
    </row>
    <row r="135">
      <c r="A135" t="inlineStr">
        <is>
          <t>Investor 005</t>
        </is>
      </c>
      <c r="B135" t="inlineStr">
        <is>
          <t>QTD</t>
        </is>
      </c>
      <c r="C135" t="inlineStr">
        <is>
          <t>Unrealised GL</t>
        </is>
      </c>
      <c r="D135" s="3" t="n">
        <v>95000</v>
      </c>
      <c r="E135" s="3" t="n">
        <v>95000</v>
      </c>
      <c r="F135" s="3">
        <f>D135-E135</f>
        <v>0.00</v>
      </c>
      <c r="G135" t="str">
        <f>IF(ABS(F135)=0,"Match","Mismatch")</f>
        <v>Match</v>
      </c>
    </row>
    <row r="136">
      <c r="A136" t="inlineStr">
        <is>
          <t>Investor 005</t>
        </is>
      </c>
      <c r="B136" t="inlineStr">
        <is>
          <t>QTD</t>
        </is>
      </c>
      <c r="C136" t="inlineStr">
        <is>
          <t>Realised GL</t>
        </is>
      </c>
      <c r="D136" s="3" t="n">
        <v>12870</v>
      </c>
      <c r="E136" s="3" t="n">
        <v>12870</v>
      </c>
      <c r="F136" s="3">
        <f>D136-E136</f>
        <v>0.00</v>
      </c>
      <c r="G136" t="str">
        <f>IF(ABS(F136)=0,"Match","Mismatch")</f>
        <v>Match</v>
      </c>
    </row>
    <row r="137">
      <c r="A137" t="inlineStr">
        <is>
          <t>Investor 005</t>
        </is>
      </c>
      <c r="B137" t="inlineStr">
        <is>
          <t>QTD</t>
        </is>
      </c>
      <c r="C137" t="inlineStr">
        <is>
          <t>Carried Interest</t>
        </is>
      </c>
      <c r="D137" s="3" t="n">
        <v>-5400</v>
      </c>
      <c r="E137" s="3" t="n">
        <v>-5400</v>
      </c>
      <c r="F137" s="3">
        <f>D137-E137</f>
        <v>0.00</v>
      </c>
      <c r="G137" t="str">
        <f>IF(ABS(F137)=0,"Match","Mismatch")</f>
        <v>Match</v>
      </c>
    </row>
    <row r="138">
      <c r="A138" t="inlineStr">
        <is>
          <t>Investor 005</t>
        </is>
      </c>
      <c r="B138" t="inlineStr">
        <is>
          <t>QTD</t>
        </is>
      </c>
      <c r="C138" t="inlineStr">
        <is>
          <t>Closing Balance</t>
        </is>
      </c>
      <c r="D138" s="3" t="n">
        <v>2090000</v>
      </c>
      <c r="E138" s="3" t="n">
        <v>2090000</v>
      </c>
      <c r="F138" s="3">
        <f>D138-E138</f>
        <v>0.00</v>
      </c>
      <c r="G138" t="str">
        <f>IF(ABS(F138)=0,"Match","Mismatch")</f>
        <v>Match</v>
      </c>
    </row>
    <row r="139">
      <c r="A139" t="inlineStr">
        <is>
          <t>Investor 005</t>
        </is>
      </c>
      <c r="B139" t="inlineStr">
        <is>
          <t>YTD</t>
        </is>
      </c>
      <c r="C139" t="inlineStr">
        <is>
          <t>Opening Balance</t>
        </is>
      </c>
      <c r="D139" s="3" t="n">
        <v>1640000</v>
      </c>
      <c r="E139" s="3" t="n">
        <v>1640000</v>
      </c>
      <c r="F139" s="3">
        <f>D139-E139</f>
        <v>0.00</v>
      </c>
      <c r="G139" t="str">
        <f>IF(ABS(F139)=0,"Match","Mismatch")</f>
        <v>Match</v>
      </c>
    </row>
    <row r="140">
      <c r="A140" t="inlineStr">
        <is>
          <t>Investor 005</t>
        </is>
      </c>
      <c r="B140" t="inlineStr">
        <is>
          <t>YTD</t>
        </is>
      </c>
      <c r="C140" t="inlineStr">
        <is>
          <t>Capital Called</t>
        </is>
      </c>
      <c r="D140" s="3" t="n">
        <v>290000</v>
      </c>
      <c r="E140" s="3" t="n">
        <v>290000</v>
      </c>
      <c r="F140" s="3">
        <f>D140-E140</f>
        <v>0.00</v>
      </c>
      <c r="G140" t="str">
        <f>IF(ABS(F140)=0,"Match","Mismatch")</f>
        <v>Match</v>
      </c>
    </row>
    <row r="141">
      <c r="A141" t="inlineStr">
        <is>
          <t>Investor 005</t>
        </is>
      </c>
      <c r="B141" t="inlineStr">
        <is>
          <t>YTD</t>
        </is>
      </c>
      <c r="C141" t="inlineStr">
        <is>
          <t>Distributions</t>
        </is>
      </c>
      <c r="D141" s="3" t="n">
        <v>-85000</v>
      </c>
      <c r="E141" s="3" t="n">
        <v>-85000</v>
      </c>
      <c r="F141" s="3">
        <f>D141-E141</f>
        <v>0.00</v>
      </c>
      <c r="G141" t="str">
        <f>IF(ABS(F141)=0,"Match","Mismatch")</f>
        <v>Match</v>
      </c>
    </row>
    <row r="142">
      <c r="A142" t="inlineStr">
        <is>
          <t>Investor 005</t>
        </is>
      </c>
      <c r="B142" t="inlineStr">
        <is>
          <t>YTD</t>
        </is>
      </c>
      <c r="C142" t="inlineStr">
        <is>
          <t>Income</t>
        </is>
      </c>
      <c r="D142" s="3" t="n">
        <v>42000</v>
      </c>
      <c r="E142" s="3" t="n">
        <v>42000</v>
      </c>
      <c r="F142" s="3">
        <f>D142-E142</f>
        <v>0.00</v>
      </c>
      <c r="G142" t="str">
        <f>IF(ABS(F142)=0,"Match","Mismatch")</f>
        <v>Match</v>
      </c>
    </row>
    <row r="143">
      <c r="A143" t="inlineStr">
        <is>
          <t>Investor 005</t>
        </is>
      </c>
      <c r="B143" t="inlineStr">
        <is>
          <t>YTD</t>
        </is>
      </c>
      <c r="C143" t="inlineStr">
        <is>
          <t>Expenses</t>
        </is>
      </c>
      <c r="D143" s="3" t="n">
        <v>-14000</v>
      </c>
      <c r="E143" s="3" t="n">
        <v>-14000</v>
      </c>
      <c r="F143" s="3">
        <f>D143-E143</f>
        <v>0.00</v>
      </c>
      <c r="G143" t="str">
        <f>IF(ABS(F143)=0,"Match","Mismatch")</f>
        <v>Match</v>
      </c>
    </row>
    <row r="144">
      <c r="A144" t="inlineStr">
        <is>
          <t>Investor 005</t>
        </is>
      </c>
      <c r="B144" t="inlineStr">
        <is>
          <t>YTD</t>
        </is>
      </c>
      <c r="C144" t="inlineStr">
        <is>
          <t>Unrealised GL</t>
        </is>
      </c>
      <c r="D144" s="3" t="n">
        <v>190000</v>
      </c>
      <c r="E144" s="3" t="n">
        <v>190000</v>
      </c>
      <c r="F144" s="3">
        <f>D144-E144</f>
        <v>0.00</v>
      </c>
      <c r="G144" t="str">
        <f>IF(ABS(F144)=0,"Match","Mismatch")</f>
        <v>Match</v>
      </c>
    </row>
    <row r="145">
      <c r="A145" t="inlineStr">
        <is>
          <t>Investor 005</t>
        </is>
      </c>
      <c r="B145" t="inlineStr">
        <is>
          <t>YTD</t>
        </is>
      </c>
      <c r="C145" t="inlineStr">
        <is>
          <t>Realised GL</t>
        </is>
      </c>
      <c r="D145" s="3" t="n">
        <v>39000</v>
      </c>
      <c r="E145" s="3" t="n">
        <v>39000</v>
      </c>
      <c r="F145" s="3">
        <f>D145-E145</f>
        <v>0.00</v>
      </c>
      <c r="G145" t="str">
        <f>IF(ABS(F145)=0,"Match","Mismatch")</f>
        <v>Match</v>
      </c>
    </row>
    <row r="146">
      <c r="A146" t="inlineStr">
        <is>
          <t>Investor 005</t>
        </is>
      </c>
      <c r="B146" t="inlineStr">
        <is>
          <t>YTD</t>
        </is>
      </c>
      <c r="C146" t="inlineStr">
        <is>
          <t>Carried Interest</t>
        </is>
      </c>
      <c r="D146" s="3" t="n">
        <v>-12000</v>
      </c>
      <c r="E146" s="3" t="n">
        <v>-12000</v>
      </c>
      <c r="F146" s="3">
        <f>D146-E146</f>
        <v>0.00</v>
      </c>
      <c r="G146" t="str">
        <f>IF(ABS(F146)=0,"Match","Mismatch")</f>
        <v>Match</v>
      </c>
    </row>
    <row r="147">
      <c r="A147" t="inlineStr">
        <is>
          <t>Investor 005</t>
        </is>
      </c>
      <c r="B147" t="inlineStr">
        <is>
          <t>YTD</t>
        </is>
      </c>
      <c r="C147" t="inlineStr">
        <is>
          <t>Closing Balance</t>
        </is>
      </c>
      <c r="D147" s="3" t="n">
        <v>2090000</v>
      </c>
      <c r="E147" s="3" t="n">
        <v>2090000</v>
      </c>
      <c r="F147" s="3">
        <f>D147-E147</f>
        <v>0.00</v>
      </c>
      <c r="G147" t="str">
        <f>IF(ABS(F147)=0,"Match","Mismatch")</f>
        <v>Match</v>
      </c>
    </row>
    <row r="148">
      <c r="A148" t="inlineStr">
        <is>
          <t>Investor 005</t>
        </is>
      </c>
      <c r="B148" t="inlineStr">
        <is>
          <t>ITD</t>
        </is>
      </c>
      <c r="C148" t="inlineStr">
        <is>
          <t>Opening Balance</t>
        </is>
      </c>
      <c r="D148" s="3" t="n">
        <v>0</v>
      </c>
      <c r="E148" s="3" t="n">
        <v>0</v>
      </c>
      <c r="F148" s="3">
        <f>D148-E148</f>
        <v>0.00</v>
      </c>
      <c r="G148" t="str">
        <f>IF(ABS(F148)=0,"Match","Mismatch")</f>
        <v>Match</v>
      </c>
    </row>
    <row r="149">
      <c r="A149" t="inlineStr">
        <is>
          <t>Investor 005</t>
        </is>
      </c>
      <c r="B149" t="inlineStr">
        <is>
          <t>ITD</t>
        </is>
      </c>
      <c r="C149" t="inlineStr">
        <is>
          <t>Capital Called</t>
        </is>
      </c>
      <c r="D149" s="3" t="n">
        <v>2600000</v>
      </c>
      <c r="E149" s="3" t="n">
        <v>2600000</v>
      </c>
      <c r="F149" s="3">
        <f>D149-E149</f>
        <v>0.00</v>
      </c>
      <c r="G149" t="str">
        <f>IF(ABS(F149)=0,"Match","Mismatch")</f>
        <v>Match</v>
      </c>
    </row>
    <row r="150">
      <c r="A150" t="inlineStr">
        <is>
          <t>Investor 005</t>
        </is>
      </c>
      <c r="B150" t="inlineStr">
        <is>
          <t>ITD</t>
        </is>
      </c>
      <c r="C150" t="inlineStr">
        <is>
          <t>Distributions</t>
        </is>
      </c>
      <c r="D150" s="3" t="n">
        <v>-950000</v>
      </c>
      <c r="E150" s="3" t="n">
        <v>-950000</v>
      </c>
      <c r="F150" s="3">
        <f>D150-E150</f>
        <v>0.00</v>
      </c>
      <c r="G150" t="str">
        <f>IF(ABS(F150)=0,"Match","Mismatch")</f>
        <v>Match</v>
      </c>
    </row>
    <row r="151">
      <c r="A151" t="inlineStr">
        <is>
          <t>Investor 005</t>
        </is>
      </c>
      <c r="B151" t="inlineStr">
        <is>
          <t>ITD</t>
        </is>
      </c>
      <c r="C151" t="inlineStr">
        <is>
          <t>Income</t>
        </is>
      </c>
      <c r="D151" s="3" t="n">
        <v>390000</v>
      </c>
      <c r="E151" s="3" t="n">
        <v>390000</v>
      </c>
      <c r="F151" s="3">
        <f>D151-E151</f>
        <v>0.00</v>
      </c>
      <c r="G151" t="str">
        <f>IF(ABS(F151)=0,"Match","Mismatch")</f>
        <v>Match</v>
      </c>
    </row>
    <row r="152">
      <c r="A152" t="inlineStr">
        <is>
          <t>Investor 005</t>
        </is>
      </c>
      <c r="B152" t="inlineStr">
        <is>
          <t>ITD</t>
        </is>
      </c>
      <c r="C152" t="inlineStr">
        <is>
          <t>Expenses</t>
        </is>
      </c>
      <c r="D152" s="3" t="n">
        <v>-130000</v>
      </c>
      <c r="E152" s="3" t="n">
        <v>-130000</v>
      </c>
      <c r="F152" s="3">
        <f>D152-E152</f>
        <v>0.00</v>
      </c>
      <c r="G152" t="str">
        <f>IF(ABS(F152)=0,"Match","Mismatch")</f>
        <v>Match</v>
      </c>
    </row>
    <row r="153">
      <c r="A153" t="inlineStr">
        <is>
          <t>Investor 005</t>
        </is>
      </c>
      <c r="B153" t="inlineStr">
        <is>
          <t>ITD</t>
        </is>
      </c>
      <c r="C153" t="inlineStr">
        <is>
          <t>Unrealised GL</t>
        </is>
      </c>
      <c r="D153" s="3" t="n">
        <v>-235000</v>
      </c>
      <c r="E153" s="3" t="n">
        <v>-235000</v>
      </c>
      <c r="F153" s="3">
        <f>D153-E153</f>
        <v>0.00</v>
      </c>
      <c r="G153" t="str">
        <f>IF(ABS(F153)=0,"Match","Mismatch")</f>
        <v>Match</v>
      </c>
    </row>
    <row r="154">
      <c r="A154" t="inlineStr">
        <is>
          <t>Investor 005</t>
        </is>
      </c>
      <c r="B154" t="inlineStr">
        <is>
          <t>ITD</t>
        </is>
      </c>
      <c r="C154" t="inlineStr">
        <is>
          <t>Realised GL</t>
        </is>
      </c>
      <c r="D154" s="3" t="n">
        <v>520000</v>
      </c>
      <c r="E154" s="3" t="n">
        <v>520000</v>
      </c>
      <c r="F154" s="3">
        <f>D154-E154</f>
        <v>0.00</v>
      </c>
      <c r="G154" t="str">
        <f>IF(ABS(F154)=0,"Match","Mismatch")</f>
        <v>Match</v>
      </c>
    </row>
    <row r="155">
      <c r="A155" t="inlineStr">
        <is>
          <t>Investor 005</t>
        </is>
      </c>
      <c r="B155" t="inlineStr">
        <is>
          <t>ITD</t>
        </is>
      </c>
      <c r="C155" t="inlineStr">
        <is>
          <t>Carried Interest</t>
        </is>
      </c>
      <c r="D155" s="3" t="n">
        <v>-105000</v>
      </c>
      <c r="E155" s="3" t="n">
        <v>-105000</v>
      </c>
      <c r="F155" s="3">
        <f>D155-E155</f>
        <v>0.00</v>
      </c>
      <c r="G155" t="str">
        <f>IF(ABS(F155)=0,"Match","Mismatch")</f>
        <v>Match</v>
      </c>
    </row>
    <row r="156">
      <c r="A156" t="inlineStr">
        <is>
          <t>Investor 005</t>
        </is>
      </c>
      <c r="B156" t="inlineStr">
        <is>
          <t>ITD</t>
        </is>
      </c>
      <c r="C156" t="inlineStr">
        <is>
          <t>Closing Balance</t>
        </is>
      </c>
      <c r="D156" s="3" t="n">
        <v>2090000</v>
      </c>
      <c r="E156" s="3" t="n">
        <v>2090000</v>
      </c>
      <c r="F156" s="3">
        <f>D156-E156</f>
        <v>0.00</v>
      </c>
      <c r="G156" t="str">
        <f>IF(ABS(F156)=0,"Match","Mismatch")</f>
        <v>Match</v>
      </c>
    </row>
    <row r="157">
      <c r="A157" t="inlineStr">
        <is>
          <t>Investor 006</t>
        </is>
      </c>
      <c r="B157" t="inlineStr">
        <is>
          <t>General</t>
        </is>
      </c>
      <c r="C157" t="inlineStr">
        <is>
          <t>Commitment</t>
        </is>
      </c>
      <c r="D157" s="3" t="n">
        <v>2200000</v>
      </c>
      <c r="E157" s="3" t="n">
        <v>2200000</v>
      </c>
      <c r="F157" s="3">
        <f>D157-E157</f>
        <v>0.00</v>
      </c>
      <c r="G157" t="str">
        <f>IF(ABS(F157)=0,"Match","Mismatch")</f>
        <v>Match</v>
      </c>
    </row>
    <row r="158">
      <c r="A158" t="inlineStr">
        <is>
          <t>Investor 006</t>
        </is>
      </c>
      <c r="B158" t="inlineStr">
        <is>
          <t>General</t>
        </is>
      </c>
      <c r="C158" t="inlineStr">
        <is>
          <t>Unfunded Commitment</t>
        </is>
      </c>
      <c r="D158" s="3" t="n">
        <v>1150000</v>
      </c>
      <c r="E158" s="3" t="n">
        <v>1150000</v>
      </c>
      <c r="F158" s="3">
        <f>D158-E158</f>
        <v>0.00</v>
      </c>
      <c r="G158" t="str">
        <f>IF(ABS(F158)=0,"Match","Mismatch")</f>
        <v>Match</v>
      </c>
    </row>
    <row r="159">
      <c r="A159" t="inlineStr">
        <is>
          <t>Investor 006</t>
        </is>
      </c>
      <c r="B159" t="inlineStr">
        <is>
          <t>General</t>
        </is>
      </c>
      <c r="C159" t="inlineStr">
        <is>
          <t>MOIC</t>
        </is>
      </c>
      <c r="D159" s="4" t="n">
        <v>1.29</v>
      </c>
      <c r="E159" s="4" t="n">
        <v>1.29</v>
      </c>
      <c r="F159" s="4">
        <f>D159-E159</f>
        <v>0.0000</v>
      </c>
      <c r="G159" t="str">
        <f>IF(ABS(F159)=0,"Match","Mismatch")</f>
        <v>Match</v>
      </c>
    </row>
    <row r="160">
      <c r="A160" t="inlineStr">
        <is>
          <t>Investor 006</t>
        </is>
      </c>
      <c r="B160" t="inlineStr">
        <is>
          <t>General</t>
        </is>
      </c>
      <c r="C160" t="inlineStr">
        <is>
          <t>ROR</t>
        </is>
      </c>
      <c r="D160" s="4" t="n">
        <v>0.081</v>
      </c>
      <c r="E160" s="4" t="n">
        <v>0.081</v>
      </c>
      <c r="F160" s="4">
        <f>D160-E160</f>
        <v>0.0000</v>
      </c>
      <c r="G160" t="str">
        <f>IF(ABS(F160)=0,"Match","Mismatch")</f>
        <v>Match</v>
      </c>
    </row>
    <row r="161">
      <c r="A161" t="inlineStr">
        <is>
          <t>Investor 006</t>
        </is>
      </c>
      <c r="B161" t="inlineStr">
        <is>
          <t>QTD</t>
        </is>
      </c>
      <c r="C161" t="inlineStr">
        <is>
          <t>Opening Balance</t>
        </is>
      </c>
      <c r="D161" s="3" t="n">
        <v>592255</v>
      </c>
      <c r="E161" s="3" t="n">
        <v>592255</v>
      </c>
      <c r="F161" s="3">
        <f>D161-E161</f>
        <v>0.00</v>
      </c>
      <c r="G161" t="str">
        <f>IF(ABS(F161)=0,"Match","Mismatch")</f>
        <v>Match</v>
      </c>
    </row>
    <row r="162">
      <c r="A162" t="inlineStr">
        <is>
          <t>Investor 006</t>
        </is>
      </c>
      <c r="B162" t="inlineStr">
        <is>
          <t>QTD</t>
        </is>
      </c>
      <c r="C162" t="inlineStr">
        <is>
          <t>Capital Called</t>
        </is>
      </c>
      <c r="D162" s="3" t="n">
        <v>32000</v>
      </c>
      <c r="E162" s="3" t="n">
        <v>32000</v>
      </c>
      <c r="F162" s="3">
        <f>D162-E162</f>
        <v>0.00</v>
      </c>
      <c r="G162" t="str">
        <f>IF(ABS(F162)=0,"Match","Mismatch")</f>
        <v>Match</v>
      </c>
    </row>
    <row r="163">
      <c r="A163" t="inlineStr">
        <is>
          <t>Investor 006</t>
        </is>
      </c>
      <c r="B163" t="inlineStr">
        <is>
          <t>QTD</t>
        </is>
      </c>
      <c r="C163" t="inlineStr">
        <is>
          <t>Distributions</t>
        </is>
      </c>
      <c r="D163" s="3" t="n">
        <v>-7700</v>
      </c>
      <c r="E163" s="3" t="n">
        <v>-7700</v>
      </c>
      <c r="F163" s="3">
        <f>D163-E163</f>
        <v>0.00</v>
      </c>
      <c r="G163" t="str">
        <f>IF(ABS(F163)=0,"Match","Mismatch")</f>
        <v>Match</v>
      </c>
    </row>
    <row r="164">
      <c r="A164" t="inlineStr">
        <is>
          <t>Investor 006</t>
        </is>
      </c>
      <c r="B164" t="inlineStr">
        <is>
          <t>QTD</t>
        </is>
      </c>
      <c r="C164" t="inlineStr">
        <is>
          <t>Income</t>
        </is>
      </c>
      <c r="D164" s="3" t="n">
        <v>5400</v>
      </c>
      <c r="E164" s="3" t="n">
        <v>5400</v>
      </c>
      <c r="F164" s="3">
        <f>D164-E164</f>
        <v>0.00</v>
      </c>
      <c r="G164" t="str">
        <f>IF(ABS(F164)=0,"Match","Mismatch")</f>
        <v>Match</v>
      </c>
    </row>
    <row r="165">
      <c r="A165" t="inlineStr">
        <is>
          <t>Investor 006</t>
        </is>
      </c>
      <c r="B165" t="inlineStr">
        <is>
          <t>QTD</t>
        </is>
      </c>
      <c r="C165" t="inlineStr">
        <is>
          <t>Expenses</t>
        </is>
      </c>
      <c r="D165" s="3" t="n">
        <v>-1800</v>
      </c>
      <c r="E165" s="3" t="n">
        <v>-1800</v>
      </c>
      <c r="F165" s="3">
        <f>D165-E165</f>
        <v>0.00</v>
      </c>
      <c r="G165" t="str">
        <f>IF(ABS(F165)=0,"Match","Mismatch")</f>
        <v>Match</v>
      </c>
    </row>
    <row r="166">
      <c r="A166" t="inlineStr">
        <is>
          <t>Investor 006</t>
        </is>
      </c>
      <c r="B166" t="inlineStr">
        <is>
          <t>QTD</t>
        </is>
      </c>
      <c r="C166" t="inlineStr">
        <is>
          <t>Unrealised GL</t>
        </is>
      </c>
      <c r="D166" s="3" t="n">
        <v>26000</v>
      </c>
      <c r="E166" s="3" t="n">
        <v>26000</v>
      </c>
      <c r="F166" s="3">
        <f>D166-E166</f>
        <v>0.00</v>
      </c>
      <c r="G166" t="str">
        <f>IF(ABS(F166)=0,"Match","Mismatch")</f>
        <v>Match</v>
      </c>
    </row>
    <row r="167">
      <c r="A167" t="inlineStr">
        <is>
          <t>Investor 006</t>
        </is>
      </c>
      <c r="B167" t="inlineStr">
        <is>
          <t>QTD</t>
        </is>
      </c>
      <c r="C167" t="inlineStr">
        <is>
          <t>Realised GL</t>
        </is>
      </c>
      <c r="D167" s="3" t="n">
        <v>2970</v>
      </c>
      <c r="E167" s="3" t="n">
        <v>2970</v>
      </c>
      <c r="F167" s="3">
        <f>D167-E167</f>
        <v>0.00</v>
      </c>
      <c r="G167" t="str">
        <f>IF(ABS(F167)=0,"Match","Mismatch")</f>
        <v>Match</v>
      </c>
    </row>
    <row r="168">
      <c r="A168" t="inlineStr">
        <is>
          <t>Investor 006</t>
        </is>
      </c>
      <c r="B168" t="inlineStr">
        <is>
          <t>QTD</t>
        </is>
      </c>
      <c r="C168" t="inlineStr">
        <is>
          <t>Carried Interest</t>
        </is>
      </c>
      <c r="D168" s="3" t="n">
        <v>-1125</v>
      </c>
      <c r="E168" s="3" t="n">
        <v>-1125</v>
      </c>
      <c r="F168" s="3">
        <f>D168-E168</f>
        <v>0.00</v>
      </c>
      <c r="G168" t="str">
        <f>IF(ABS(F168)=0,"Match","Mismatch")</f>
        <v>Match</v>
      </c>
    </row>
    <row r="169">
      <c r="A169" t="inlineStr">
        <is>
          <t>Investor 006</t>
        </is>
      </c>
      <c r="B169" t="inlineStr">
        <is>
          <t>QTD</t>
        </is>
      </c>
      <c r="C169" t="inlineStr">
        <is>
          <t>Closing Balance</t>
        </is>
      </c>
      <c r="D169" s="3" t="n">
        <v>648000</v>
      </c>
      <c r="E169" s="3" t="n">
        <v>648000</v>
      </c>
      <c r="F169" s="3">
        <f>D169-E169</f>
        <v>0.00</v>
      </c>
      <c r="G169" t="str">
        <f>IF(ABS(F169)=0,"Match","Mismatch")</f>
        <v>Match</v>
      </c>
    </row>
    <row r="170">
      <c r="A170" t="inlineStr">
        <is>
          <t>Investor 006</t>
        </is>
      </c>
      <c r="B170" t="inlineStr">
        <is>
          <t>YTD</t>
        </is>
      </c>
      <c r="C170" t="inlineStr">
        <is>
          <t>Opening Balance</t>
        </is>
      </c>
      <c r="D170" s="3" t="n">
        <v>524000</v>
      </c>
      <c r="E170" s="3" t="n">
        <v>524000</v>
      </c>
      <c r="F170" s="3">
        <f>D170-E170</f>
        <v>0.00</v>
      </c>
      <c r="G170" t="str">
        <f>IF(ABS(F170)=0,"Match","Mismatch")</f>
        <v>Match</v>
      </c>
    </row>
    <row r="171">
      <c r="A171" t="inlineStr">
        <is>
          <t>Investor 006</t>
        </is>
      </c>
      <c r="B171" t="inlineStr">
        <is>
          <t>YTD</t>
        </is>
      </c>
      <c r="C171" t="inlineStr">
        <is>
          <t>Capital Called</t>
        </is>
      </c>
      <c r="D171" s="3" t="n">
        <v>80000</v>
      </c>
      <c r="E171" s="3" t="n">
        <v>80000</v>
      </c>
      <c r="F171" s="3">
        <f>D171-E171</f>
        <v>0.00</v>
      </c>
      <c r="G171" t="str">
        <f>IF(ABS(F171)=0,"Match","Mismatch")</f>
        <v>Match</v>
      </c>
    </row>
    <row r="172">
      <c r="A172" t="inlineStr">
        <is>
          <t>Investor 006</t>
        </is>
      </c>
      <c r="B172" t="inlineStr">
        <is>
          <t>YTD</t>
        </is>
      </c>
      <c r="C172" t="inlineStr">
        <is>
          <t>Distributions</t>
        </is>
      </c>
      <c r="D172" s="3" t="n">
        <v>-22000</v>
      </c>
      <c r="E172" s="3" t="n">
        <v>-22000</v>
      </c>
      <c r="F172" s="3">
        <f>D172-E172</f>
        <v>0.00</v>
      </c>
      <c r="G172" t="str">
        <f>IF(ABS(F172)=0,"Match","Mismatch")</f>
        <v>Match</v>
      </c>
    </row>
    <row r="173">
      <c r="A173" t="inlineStr">
        <is>
          <t>Investor 006</t>
        </is>
      </c>
      <c r="B173" t="inlineStr">
        <is>
          <t>YTD</t>
        </is>
      </c>
      <c r="C173" t="inlineStr">
        <is>
          <t>Income</t>
        </is>
      </c>
      <c r="D173" s="3" t="n">
        <v>12000</v>
      </c>
      <c r="E173" s="3" t="n">
        <v>12000</v>
      </c>
      <c r="F173" s="3">
        <f>D173-E173</f>
        <v>0.00</v>
      </c>
      <c r="G173" t="str">
        <f>IF(ABS(F173)=0,"Match","Mismatch")</f>
        <v>Match</v>
      </c>
    </row>
    <row r="174">
      <c r="A174" t="inlineStr">
        <is>
          <t>Investor 006</t>
        </is>
      </c>
      <c r="B174" t="inlineStr">
        <is>
          <t>YTD</t>
        </is>
      </c>
      <c r="C174" t="inlineStr">
        <is>
          <t>Expenses</t>
        </is>
      </c>
      <c r="D174" s="3" t="n">
        <v>-4500</v>
      </c>
      <c r="E174" s="3" t="n">
        <v>-4500</v>
      </c>
      <c r="F174" s="3">
        <f>D174-E174</f>
        <v>0.00</v>
      </c>
      <c r="G174" t="str">
        <f>IF(ABS(F174)=0,"Match","Mismatch")</f>
        <v>Match</v>
      </c>
    </row>
    <row r="175">
      <c r="A175" t="inlineStr">
        <is>
          <t>Investor 006</t>
        </is>
      </c>
      <c r="B175" t="inlineStr">
        <is>
          <t>YTD</t>
        </is>
      </c>
      <c r="C175" t="inlineStr">
        <is>
          <t>Unrealised GL</t>
        </is>
      </c>
      <c r="D175" s="3" t="n">
        <v>52000</v>
      </c>
      <c r="E175" s="3" t="n">
        <v>52000</v>
      </c>
      <c r="F175" s="3">
        <f>D175-E175</f>
        <v>0.00</v>
      </c>
      <c r="G175" t="str">
        <f>IF(ABS(F175)=0,"Match","Mismatch")</f>
        <v>Match</v>
      </c>
    </row>
    <row r="176">
      <c r="A176" t="inlineStr">
        <is>
          <t>Investor 006</t>
        </is>
      </c>
      <c r="B176" t="inlineStr">
        <is>
          <t>YTD</t>
        </is>
      </c>
      <c r="C176" t="inlineStr">
        <is>
          <t>Realised GL</t>
        </is>
      </c>
      <c r="D176" s="3" t="n">
        <v>9000</v>
      </c>
      <c r="E176" s="3" t="n">
        <v>9000</v>
      </c>
      <c r="F176" s="3">
        <f>D176-E176</f>
        <v>0.00</v>
      </c>
      <c r="G176" t="str">
        <f>IF(ABS(F176)=0,"Match","Mismatch")</f>
        <v>Match</v>
      </c>
    </row>
    <row r="177">
      <c r="A177" t="inlineStr">
        <is>
          <t>Investor 006</t>
        </is>
      </c>
      <c r="B177" t="inlineStr">
        <is>
          <t>YTD</t>
        </is>
      </c>
      <c r="C177" t="inlineStr">
        <is>
          <t>Carried Interest</t>
        </is>
      </c>
      <c r="D177" s="3" t="n">
        <v>-2500</v>
      </c>
      <c r="E177" s="3" t="n">
        <v>-2500</v>
      </c>
      <c r="F177" s="3">
        <f>D177-E177</f>
        <v>0.00</v>
      </c>
      <c r="G177" t="str">
        <f>IF(ABS(F177)=0,"Match","Mismatch")</f>
        <v>Match</v>
      </c>
    </row>
    <row r="178">
      <c r="A178" t="inlineStr">
        <is>
          <t>Investor 006</t>
        </is>
      </c>
      <c r="B178" t="inlineStr">
        <is>
          <t>YTD</t>
        </is>
      </c>
      <c r="C178" t="inlineStr">
        <is>
          <t>Closing Balance</t>
        </is>
      </c>
      <c r="D178" s="3" t="n">
        <v>648000</v>
      </c>
      <c r="E178" s="3" t="n">
        <v>648000</v>
      </c>
      <c r="F178" s="3">
        <f>D178-E178</f>
        <v>0.00</v>
      </c>
      <c r="G178" t="str">
        <f>IF(ABS(F178)=0,"Match","Mismatch")</f>
        <v>Match</v>
      </c>
    </row>
    <row r="179">
      <c r="A179" t="inlineStr">
        <is>
          <t>Investor 006</t>
        </is>
      </c>
      <c r="B179" t="inlineStr">
        <is>
          <t>ITD</t>
        </is>
      </c>
      <c r="C179" t="inlineStr">
        <is>
          <t>Opening Balance</t>
        </is>
      </c>
      <c r="D179" s="3" t="n">
        <v>0</v>
      </c>
      <c r="E179" s="3" t="n">
        <v>0</v>
      </c>
      <c r="F179" s="3">
        <f>D179-E179</f>
        <v>0.00</v>
      </c>
      <c r="G179" t="str">
        <f>IF(ABS(F179)=0,"Match","Mismatch")</f>
        <v>Match</v>
      </c>
    </row>
    <row r="180">
      <c r="A180" t="inlineStr">
        <is>
          <t>Investor 006</t>
        </is>
      </c>
      <c r="B180" t="inlineStr">
        <is>
          <t>ITD</t>
        </is>
      </c>
      <c r="C180" t="inlineStr">
        <is>
          <t>Capital Called</t>
        </is>
      </c>
      <c r="D180" s="3" t="n">
        <v>1050000</v>
      </c>
      <c r="E180" s="3" t="n">
        <v>1050000</v>
      </c>
      <c r="F180" s="3">
        <f>D180-E180</f>
        <v>0.00</v>
      </c>
      <c r="G180" t="str">
        <f>IF(ABS(F180)=0,"Match","Mismatch")</f>
        <v>Match</v>
      </c>
    </row>
    <row r="181">
      <c r="A181" t="inlineStr">
        <is>
          <t>Investor 006</t>
        </is>
      </c>
      <c r="B181" t="inlineStr">
        <is>
          <t>ITD</t>
        </is>
      </c>
      <c r="C181" t="inlineStr">
        <is>
          <t>Distributions</t>
        </is>
      </c>
      <c r="D181" s="3" t="n">
        <v>-310000</v>
      </c>
      <c r="E181" s="3" t="n">
        <v>-310000</v>
      </c>
      <c r="F181" s="3">
        <f>D181-E181</f>
        <v>0.00</v>
      </c>
      <c r="G181" t="str">
        <f>IF(ABS(F181)=0,"Match","Mismatch")</f>
        <v>Match</v>
      </c>
    </row>
    <row r="182">
      <c r="A182" t="inlineStr">
        <is>
          <t>Investor 006</t>
        </is>
      </c>
      <c r="B182" t="inlineStr">
        <is>
          <t>ITD</t>
        </is>
      </c>
      <c r="C182" t="inlineStr">
        <is>
          <t>Income</t>
        </is>
      </c>
      <c r="D182" s="3" t="n">
        <v>145000</v>
      </c>
      <c r="E182" s="3" t="n">
        <v>145000</v>
      </c>
      <c r="F182" s="3">
        <f>D182-E182</f>
        <v>0.00</v>
      </c>
      <c r="G182" t="str">
        <f>IF(ABS(F182)=0,"Match","Mismatch")</f>
        <v>Match</v>
      </c>
    </row>
    <row r="183">
      <c r="A183" t="inlineStr">
        <is>
          <t>Investor 006</t>
        </is>
      </c>
      <c r="B183" t="inlineStr">
        <is>
          <t>ITD</t>
        </is>
      </c>
      <c r="C183" t="inlineStr">
        <is>
          <t>Expenses</t>
        </is>
      </c>
      <c r="D183" s="3" t="n">
        <v>-48000</v>
      </c>
      <c r="E183" s="3" t="n">
        <v>-48000</v>
      </c>
      <c r="F183" s="3">
        <f>D183-E183</f>
        <v>0.00</v>
      </c>
      <c r="G183" t="str">
        <f>IF(ABS(F183)=0,"Match","Mismatch")</f>
        <v>Match</v>
      </c>
    </row>
    <row r="184">
      <c r="A184" t="inlineStr">
        <is>
          <t>Investor 006</t>
        </is>
      </c>
      <c r="B184" t="inlineStr">
        <is>
          <t>ITD</t>
        </is>
      </c>
      <c r="C184" t="inlineStr">
        <is>
          <t>Unrealised GL</t>
        </is>
      </c>
      <c r="D184" s="3" t="n">
        <v>-314000</v>
      </c>
      <c r="E184" s="3" t="n">
        <v>-314000</v>
      </c>
      <c r="F184" s="3">
        <f>D184-E184</f>
        <v>0.00</v>
      </c>
      <c r="G184" t="str">
        <f>IF(ABS(F184)=0,"Match","Mismatch")</f>
        <v>Match</v>
      </c>
    </row>
    <row r="185">
      <c r="A185" t="inlineStr">
        <is>
          <t>Investor 006</t>
        </is>
      </c>
      <c r="B185" t="inlineStr">
        <is>
          <t>ITD</t>
        </is>
      </c>
      <c r="C185" t="inlineStr">
        <is>
          <t>Realised GL</t>
        </is>
      </c>
      <c r="D185" s="3" t="n">
        <v>155000</v>
      </c>
      <c r="E185" s="3" t="n">
        <v>155000</v>
      </c>
      <c r="F185" s="3">
        <f>D185-E185</f>
        <v>0.00</v>
      </c>
      <c r="G185" t="str">
        <f>IF(ABS(F185)=0,"Match","Mismatch")</f>
        <v>Match</v>
      </c>
    </row>
    <row r="186">
      <c r="A186" t="inlineStr">
        <is>
          <t>Investor 006</t>
        </is>
      </c>
      <c r="B186" t="inlineStr">
        <is>
          <t>ITD</t>
        </is>
      </c>
      <c r="C186" t="inlineStr">
        <is>
          <t>Carried Interest</t>
        </is>
      </c>
      <c r="D186" s="3" t="n">
        <v>-30000</v>
      </c>
      <c r="E186" s="3" t="n">
        <v>-30000</v>
      </c>
      <c r="F186" s="3">
        <f>D186-E186</f>
        <v>0.00</v>
      </c>
      <c r="G186" t="str">
        <f>IF(ABS(F186)=0,"Match","Mismatch")</f>
        <v>Match</v>
      </c>
    </row>
    <row r="187">
      <c r="A187" t="inlineStr">
        <is>
          <t>Investor 006</t>
        </is>
      </c>
      <c r="B187" t="inlineStr">
        <is>
          <t>ITD</t>
        </is>
      </c>
      <c r="C187" t="inlineStr">
        <is>
          <t>Closing Balance</t>
        </is>
      </c>
      <c r="D187" s="3" t="n">
        <v>648000</v>
      </c>
      <c r="E187" s="3" t="n">
        <v>648000</v>
      </c>
      <c r="F187" s="3">
        <f>D187-E187</f>
        <v>0.00</v>
      </c>
      <c r="G187" t="str">
        <f>IF(ABS(F187)=0,"Match","Mismatch")</f>
        <v>Match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1"/>
  <sheetViews>
    <sheetView workbookViewId="0">
      <selection activeCell="A1" sqref="A1"/>
    </sheetView>
  </sheetViews>
  <sheetFormatPr baseColWidth="8" defaultRowHeight="15"/>
  <cols>
    <col width="28" customWidth="1" min="1" max="1"/>
    <col width="55" customWidth="1" min="2" max="2"/>
  </cols>
  <sheetData>
    <row r="1">
      <c r="A1" s="2" t="inlineStr">
        <is>
          <t>Audit Field</t>
        </is>
      </c>
      <c r="B1" s="2" t="inlineStr">
        <is>
          <t>Value</t>
        </is>
      </c>
    </row>
    <row r="2">
      <c r="A2" t="inlineStr">
        <is>
          <t>Run ID</t>
        </is>
      </c>
      <c r="B2" t="inlineStr">
        <is>
          <t>NAV-DEMO-20260704080859</t>
        </is>
      </c>
    </row>
    <row r="3">
      <c r="A3" t="inlineStr">
        <is>
          <t>Timestamp</t>
        </is>
      </c>
      <c r="B3" t="inlineStr">
        <is>
          <t>2026-07-04 08:09:00</t>
        </is>
      </c>
    </row>
    <row r="4">
      <c r="A4" t="inlineStr">
        <is>
          <t>User</t>
        </is>
      </c>
      <c r="B4" t="inlineStr">
        <is>
          <t>Demo User</t>
        </is>
      </c>
    </row>
    <row r="5">
      <c r="A5" t="inlineStr">
        <is>
          <t>Recon Type</t>
        </is>
      </c>
      <c r="B5" t="inlineStr">
        <is>
          <t>NAV</t>
        </is>
      </c>
    </row>
    <row r="6">
      <c r="A6" t="inlineStr">
        <is>
          <t>PDF File</t>
        </is>
      </c>
      <c r="B6" t="inlineStr">
        <is>
          <t>NAV_Statements.pdf</t>
        </is>
      </c>
    </row>
    <row r="7">
      <c r="A7" t="inlineStr">
        <is>
          <t>Allocation File</t>
        </is>
      </c>
      <c r="B7" t="inlineStr">
        <is>
          <t>NAV_Allocation.xlsx</t>
        </is>
      </c>
    </row>
    <row r="8">
      <c r="A8" t="inlineStr">
        <is>
          <t>Investors Processed</t>
        </is>
      </c>
      <c r="B8" t="n">
        <v>6</v>
      </c>
    </row>
    <row r="9">
      <c r="A9" t="inlineStr">
        <is>
          <t>Data Points Reconciled</t>
        </is>
      </c>
      <c r="B9" t="n">
        <v>186</v>
      </c>
    </row>
    <row r="10">
      <c r="A10" t="inlineStr">
        <is>
          <t>Result File Name</t>
        </is>
      </c>
      <c r="B10" t="inlineStr">
        <is>
          <t>NAV_Reconciliation.xlsx</t>
        </is>
      </c>
    </row>
    <row r="11">
      <c r="A11" t="inlineStr">
        <is>
          <t>Completion Status</t>
        </is>
      </c>
      <c r="B11" t="inlineStr">
        <is>
          <t>Completed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2026-07-04T08:09:00Z</dcterms:created>
  <dcterms:modified xsi:type="dcterms:W3CDTF">2026-07-04T08:09:00Z</dcterms:modified>
</cp:coreProperties>
</file>